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U:\SRDP\2024 SRDP\"/>
    </mc:Choice>
  </mc:AlternateContent>
  <xr:revisionPtr revIDLastSave="0" documentId="13_ncr:1_{169FF999-66E8-438C-A95F-BD8231AA9FEE}" xr6:coauthVersionLast="36" xr6:coauthVersionMax="36" xr10:uidLastSave="{00000000-0000-0000-0000-000000000000}"/>
  <workbookProtection workbookAlgorithmName="SHA-512" workbookHashValue="2rhzZJtMzVVhuVS76bRPpKYQJoMPXwidBjV3kE8KZPzzvxyFE1IiDch3M19atiP+kG8NzdLScdMXhIWyQZsq0g==" workbookSaltValue="BbGwBG47MT4UV7eSICxzPQ==" workbookSpinCount="100000" lockStructure="1"/>
  <bookViews>
    <workbookView xWindow="0" yWindow="0" windowWidth="12930" windowHeight="12473"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Addendum'!$A$1:$G$604</definedName>
    <definedName name="_xlnm.Print_Area" localSheetId="0">'Construction Cost Addendum-old'!$A$1:$H$307</definedName>
  </definedNames>
  <calcPr calcId="191029"/>
</workbook>
</file>

<file path=xl/calcChain.xml><?xml version="1.0" encoding="utf-8"?>
<calcChain xmlns="http://schemas.openxmlformats.org/spreadsheetml/2006/main">
  <c r="F217" i="2" l="1"/>
  <c r="F295" i="2" l="1"/>
  <c r="F282" i="2"/>
  <c r="F139" i="2" l="1"/>
  <c r="F538" i="2"/>
  <c r="F410" i="2"/>
  <c r="F355" i="2"/>
  <c r="F244" i="2"/>
  <c r="F165" i="2"/>
  <c r="F87" i="2"/>
  <c r="F56" i="2"/>
  <c r="F86" i="2"/>
  <c r="F433" i="2" l="1"/>
  <c r="F318" i="2"/>
  <c r="F312" i="2"/>
  <c r="F80" i="2"/>
  <c r="F537" i="2"/>
  <c r="F539"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60" i="2"/>
  <c r="F446" i="2"/>
  <c r="F462" i="2"/>
  <c r="F149" i="2"/>
  <c r="F128" i="2"/>
  <c r="F111" i="2"/>
  <c r="F93" i="2"/>
  <c r="F393" i="2"/>
  <c r="F411" i="2"/>
  <c r="F424" i="2"/>
  <c r="F201" i="2"/>
  <c r="F49" i="2"/>
  <c r="F479" i="2"/>
  <c r="F68" i="2"/>
  <c r="F412" i="2"/>
  <c r="F7" i="2"/>
  <c r="F6" i="2"/>
  <c r="F8" i="2"/>
  <c r="F18" i="2" l="1"/>
  <c r="F480" i="2" l="1"/>
  <c r="F478" i="2"/>
  <c r="F477" i="2"/>
  <c r="F476" i="2"/>
  <c r="F475" i="2"/>
  <c r="F474" i="2"/>
  <c r="F473" i="2"/>
  <c r="F472" i="2"/>
  <c r="F471" i="2"/>
  <c r="F459" i="2"/>
  <c r="F461" i="2"/>
  <c r="F457" i="2"/>
  <c r="F456" i="2"/>
  <c r="F455" i="2"/>
  <c r="F454" i="2"/>
  <c r="F39" i="2"/>
  <c r="F36" i="2"/>
  <c r="F452" i="2"/>
  <c r="F451" i="2"/>
  <c r="F332" i="2"/>
  <c r="F348" i="2"/>
  <c r="F349" i="2"/>
  <c r="F333" i="2"/>
  <c r="F331" i="2"/>
  <c r="F330" i="2"/>
  <c r="F329" i="2"/>
  <c r="F328" i="2"/>
  <c r="F327" i="2"/>
  <c r="F326" i="2"/>
  <c r="F325" i="2"/>
  <c r="F324" i="2"/>
  <c r="F323" i="2"/>
  <c r="F322" i="2"/>
  <c r="F321" i="2"/>
  <c r="F320" i="2"/>
  <c r="F319" i="2"/>
  <c r="F422" i="2"/>
  <c r="F403" i="2"/>
  <c r="F346" i="2"/>
  <c r="F342" i="2"/>
  <c r="F345" i="2"/>
  <c r="F405" i="2"/>
  <c r="F404" i="2"/>
  <c r="F390" i="2"/>
  <c r="F382" i="2"/>
  <c r="F226" i="2"/>
  <c r="F109" i="2"/>
  <c r="F444" i="2"/>
  <c r="F443" i="2"/>
  <c r="F442" i="2"/>
  <c r="F441" i="2"/>
  <c r="F425" i="2"/>
  <c r="F419" i="2"/>
  <c r="F302" i="2"/>
  <c r="F303" i="2"/>
  <c r="F438" i="2"/>
  <c r="F432" i="2"/>
  <c r="F430" i="2"/>
  <c r="F440" i="2"/>
  <c r="F439" i="2"/>
  <c r="F435" i="2"/>
  <c r="F437" i="2"/>
  <c r="F436" i="2"/>
  <c r="F434" i="2"/>
  <c r="F431" i="2"/>
  <c r="F447" i="2"/>
  <c r="F448" i="2"/>
  <c r="F445" i="2"/>
  <c r="F429" i="2"/>
  <c r="F296" i="2"/>
  <c r="F260" i="2"/>
  <c r="F259" i="2"/>
  <c r="F304" i="2"/>
  <c r="F294" i="2"/>
  <c r="F280" i="2"/>
  <c r="F279" i="2"/>
  <c r="F278" i="2"/>
  <c r="F284" i="2"/>
  <c r="F292" i="2"/>
  <c r="F277" i="2"/>
  <c r="F271" i="2"/>
  <c r="F276" i="2"/>
  <c r="F275" i="2"/>
  <c r="F273" i="2"/>
  <c r="F272" i="2"/>
  <c r="F274" i="2"/>
  <c r="F270" i="2"/>
  <c r="F269" i="2"/>
  <c r="F401" i="2"/>
  <c r="F398" i="2"/>
  <c r="F389" i="2"/>
  <c r="F208" i="2"/>
  <c r="F227" i="2"/>
  <c r="F228" i="2"/>
  <c r="F229" i="2"/>
  <c r="F225" i="2"/>
  <c r="F224" i="2"/>
  <c r="F222" i="2"/>
  <c r="F223" i="2"/>
  <c r="F221" i="2"/>
  <c r="F218" i="2"/>
  <c r="F216" i="2"/>
  <c r="F215" i="2"/>
  <c r="F214" i="2"/>
  <c r="F213" i="2"/>
  <c r="F212" i="2"/>
  <c r="F211" i="2"/>
  <c r="F210" i="2"/>
  <c r="F209" i="2"/>
  <c r="F207" i="2"/>
  <c r="F206" i="2"/>
  <c r="F232" i="2"/>
  <c r="F192" i="2"/>
  <c r="F186" i="2"/>
  <c r="F185" i="2"/>
  <c r="F191" i="2"/>
  <c r="F190" i="2"/>
  <c r="F189" i="2"/>
  <c r="F188" i="2"/>
  <c r="F184" i="2"/>
  <c r="F161" i="2"/>
  <c r="F9" i="2"/>
  <c r="F42" i="2"/>
  <c r="F263" i="2"/>
  <c r="F262" i="2"/>
  <c r="F315" i="2"/>
  <c r="F314" i="2"/>
  <c r="F313" i="2"/>
  <c r="F311" i="2"/>
  <c r="F310" i="2"/>
  <c r="F305" i="2"/>
  <c r="F301" i="2"/>
  <c r="F307" i="2"/>
  <c r="F306" i="2"/>
  <c r="F300" i="2"/>
  <c r="F297" i="2"/>
  <c r="F293" i="2"/>
  <c r="F291" i="2"/>
  <c r="F290" i="2"/>
  <c r="F289" i="2"/>
  <c r="F288" i="2"/>
  <c r="F287" i="2"/>
  <c r="F286" i="2"/>
  <c r="F285" i="2"/>
  <c r="F283" i="2"/>
  <c r="F281" i="2"/>
  <c r="F252" i="2"/>
  <c r="F255" i="2"/>
  <c r="F254" i="2"/>
  <c r="F253" i="2"/>
  <c r="F251" i="2"/>
  <c r="F250" i="2"/>
  <c r="F62" i="2"/>
  <c r="F256" i="2"/>
  <c r="F298" i="2" l="1"/>
  <c r="B558" i="2" s="1"/>
  <c r="F316" i="2"/>
  <c r="F449" i="2"/>
  <c r="B568" i="2" s="1"/>
  <c r="F308" i="2"/>
  <c r="B559" i="2" s="1"/>
  <c r="F230" i="2"/>
  <c r="B555" i="2" s="1"/>
  <c r="F219" i="2"/>
  <c r="B554" i="2" s="1"/>
  <c r="B560" i="2" l="1"/>
  <c r="F236" i="2"/>
  <c r="F240" i="2"/>
  <c r="F235" i="2"/>
  <c r="F241" i="2"/>
  <c r="F239" i="2"/>
  <c r="F234" i="2"/>
  <c r="F233" i="2"/>
  <c r="F238" i="2"/>
  <c r="F237" i="2"/>
  <c r="F179" i="2"/>
  <c r="F202" i="2"/>
  <c r="F245" i="2"/>
  <c r="F265" i="2"/>
  <c r="F266" i="2"/>
  <c r="F264" i="2"/>
  <c r="F261" i="2"/>
  <c r="F258" i="2"/>
  <c r="F257" i="2"/>
  <c r="F249" i="2"/>
  <c r="F246" i="2"/>
  <c r="F243" i="2"/>
  <c r="F242" i="2"/>
  <c r="F203" i="2"/>
  <c r="F200" i="2"/>
  <c r="F199" i="2"/>
  <c r="F198" i="2"/>
  <c r="F197" i="2"/>
  <c r="F196" i="2"/>
  <c r="F195" i="2"/>
  <c r="F194" i="2"/>
  <c r="F193" i="2"/>
  <c r="F187" i="2"/>
  <c r="F183" i="2"/>
  <c r="F143" i="2"/>
  <c r="F142" i="2"/>
  <c r="F140" i="2"/>
  <c r="F120" i="2"/>
  <c r="F177" i="2"/>
  <c r="F176" i="2"/>
  <c r="F172" i="2"/>
  <c r="F173" i="2"/>
  <c r="F171" i="2"/>
  <c r="F180" i="2"/>
  <c r="F178" i="2"/>
  <c r="F175" i="2"/>
  <c r="F174" i="2"/>
  <c r="F170" i="2"/>
  <c r="F394" i="2"/>
  <c r="F384" i="2"/>
  <c r="F379" i="2"/>
  <c r="F360" i="2"/>
  <c r="F359" i="2"/>
  <c r="F364" i="2"/>
  <c r="F374" i="2"/>
  <c r="F368" i="2"/>
  <c r="F371" i="2"/>
  <c r="F370" i="2"/>
  <c r="F369" i="2"/>
  <c r="F372" i="2"/>
  <c r="F163" i="2"/>
  <c r="F147" i="2"/>
  <c r="F166" i="2"/>
  <c r="F160" i="2"/>
  <c r="F158" i="2"/>
  <c r="F159" i="2"/>
  <c r="F353" i="2"/>
  <c r="F351" i="2"/>
  <c r="F344" i="2"/>
  <c r="F343" i="2"/>
  <c r="F341" i="2"/>
  <c r="F340" i="2"/>
  <c r="F337" i="2"/>
  <c r="F338" i="2"/>
  <c r="F339" i="2"/>
  <c r="F336" i="2"/>
  <c r="F335" i="2"/>
  <c r="F334" i="2"/>
  <c r="F167" i="2"/>
  <c r="F164" i="2"/>
  <c r="F162" i="2"/>
  <c r="F157" i="2"/>
  <c r="F156" i="2"/>
  <c r="F155" i="2"/>
  <c r="F154" i="2"/>
  <c r="F150" i="2"/>
  <c r="F146" i="2"/>
  <c r="F138" i="2"/>
  <c r="F141" i="2"/>
  <c r="F137" i="2"/>
  <c r="F136" i="2"/>
  <c r="F135" i="2"/>
  <c r="F134" i="2"/>
  <c r="F133" i="2"/>
  <c r="F132" i="2"/>
  <c r="F144" i="2"/>
  <c r="F151" i="2"/>
  <c r="F148" i="2"/>
  <c r="F145" i="2"/>
  <c r="F126" i="2"/>
  <c r="F125" i="2"/>
  <c r="F124" i="2"/>
  <c r="F119" i="2"/>
  <c r="F121" i="2"/>
  <c r="F118" i="2"/>
  <c r="F117" i="2"/>
  <c r="F129" i="2"/>
  <c r="F127" i="2"/>
  <c r="F123" i="2"/>
  <c r="F122" i="2"/>
  <c r="F116" i="2"/>
  <c r="F107" i="2"/>
  <c r="F104" i="2"/>
  <c r="F106" i="2"/>
  <c r="F99" i="2"/>
  <c r="F101" i="2"/>
  <c r="F100" i="2"/>
  <c r="F105" i="2"/>
  <c r="F103" i="2"/>
  <c r="F102" i="2"/>
  <c r="F112" i="2"/>
  <c r="F267" i="2" l="1"/>
  <c r="B557" i="2" s="1"/>
  <c r="F247" i="2"/>
  <c r="B556" i="2" s="1"/>
  <c r="F204" i="2"/>
  <c r="B553" i="2" s="1"/>
  <c r="F181" i="2"/>
  <c r="B552" i="2" s="1"/>
  <c r="F168" i="2"/>
  <c r="B551" i="2" s="1"/>
  <c r="F152" i="2"/>
  <c r="B550" i="2" s="1"/>
  <c r="F130" i="2"/>
  <c r="B549" i="2" s="1"/>
  <c r="F113" i="2" l="1"/>
  <c r="F110" i="2"/>
  <c r="F108" i="2"/>
  <c r="F98" i="2"/>
  <c r="F89" i="2"/>
  <c r="F78" i="2"/>
  <c r="F77" i="2"/>
  <c r="F67" i="2"/>
  <c r="F79" i="2"/>
  <c r="F88" i="2"/>
  <c r="F83" i="2"/>
  <c r="F81" i="2"/>
  <c r="F84" i="2"/>
  <c r="F72" i="2"/>
  <c r="F35" i="2"/>
  <c r="F114" i="2" l="1"/>
  <c r="B548" i="2" s="1"/>
  <c r="F51" i="2"/>
  <c r="F28" i="2"/>
  <c r="F41" i="2"/>
  <c r="F43" i="2"/>
  <c r="F453" i="2"/>
  <c r="F458" i="2"/>
  <c r="F463" i="2"/>
  <c r="F16" i="2"/>
  <c r="F15" i="2"/>
  <c r="F12" i="2"/>
  <c r="F10" i="2"/>
  <c r="F464" i="2" l="1"/>
  <c r="B569" i="2" s="1"/>
  <c r="F40" i="2"/>
  <c r="F38" i="2"/>
  <c r="F64" i="2"/>
  <c r="F63" i="2"/>
  <c r="F61" i="2"/>
  <c r="F60" i="2"/>
  <c r="F65" i="2"/>
  <c r="F37" i="2"/>
  <c r="F48" i="2"/>
  <c r="F11" i="2"/>
  <c r="F23" i="2"/>
  <c r="F33" i="2"/>
  <c r="F470" i="2" l="1"/>
  <c r="F469" i="2"/>
  <c r="F468" i="2"/>
  <c r="F467" i="2"/>
  <c r="F466" i="2"/>
  <c r="F426" i="2"/>
  <c r="F423" i="2"/>
  <c r="F421" i="2"/>
  <c r="F420" i="2"/>
  <c r="F418" i="2"/>
  <c r="F417" i="2"/>
  <c r="F416" i="2"/>
  <c r="F413" i="2"/>
  <c r="F409" i="2"/>
  <c r="F408" i="2"/>
  <c r="F407" i="2"/>
  <c r="F406" i="2"/>
  <c r="F402" i="2"/>
  <c r="F400" i="2"/>
  <c r="F399" i="2"/>
  <c r="F395" i="2"/>
  <c r="F392" i="2"/>
  <c r="F391" i="2"/>
  <c r="F388" i="2"/>
  <c r="F385" i="2"/>
  <c r="F383" i="2"/>
  <c r="F381" i="2"/>
  <c r="F380" i="2"/>
  <c r="F378" i="2"/>
  <c r="F375" i="2"/>
  <c r="F373" i="2"/>
  <c r="F365" i="2"/>
  <c r="F363" i="2"/>
  <c r="F362" i="2"/>
  <c r="F361" i="2"/>
  <c r="F356" i="2"/>
  <c r="F354" i="2"/>
  <c r="F352" i="2"/>
  <c r="F350" i="2"/>
  <c r="F347" i="2"/>
  <c r="F95" i="2"/>
  <c r="F94" i="2"/>
  <c r="F92" i="2"/>
  <c r="F91" i="2"/>
  <c r="F90" i="2"/>
  <c r="F85" i="2"/>
  <c r="F82" i="2"/>
  <c r="F76" i="2"/>
  <c r="F73" i="2"/>
  <c r="F71" i="2"/>
  <c r="F70" i="2"/>
  <c r="F69" i="2"/>
  <c r="F66" i="2"/>
  <c r="F57" i="2"/>
  <c r="F55" i="2"/>
  <c r="F54" i="2"/>
  <c r="F53" i="2"/>
  <c r="F52" i="2"/>
  <c r="F50" i="2"/>
  <c r="F47" i="2"/>
  <c r="F46" i="2"/>
  <c r="F45" i="2"/>
  <c r="F44" i="2"/>
  <c r="F34" i="2"/>
  <c r="F32" i="2"/>
  <c r="F29" i="2"/>
  <c r="F27" i="2"/>
  <c r="F26" i="2"/>
  <c r="F25" i="2"/>
  <c r="F24" i="2"/>
  <c r="F22" i="2"/>
  <c r="F21" i="2"/>
  <c r="F20" i="2"/>
  <c r="F19" i="2"/>
  <c r="F17" i="2"/>
  <c r="F14" i="2"/>
  <c r="F13" i="2"/>
  <c r="F540" i="2" l="1"/>
  <c r="F414" i="2"/>
  <c r="B566" i="2" s="1"/>
  <c r="F357" i="2"/>
  <c r="F366" i="2"/>
  <c r="B562" i="2" s="1"/>
  <c r="F30" i="2"/>
  <c r="B544" i="2" s="1"/>
  <c r="F376" i="2"/>
  <c r="B563" i="2" s="1"/>
  <c r="F427" i="2"/>
  <c r="F96" i="2"/>
  <c r="B547" i="2" s="1"/>
  <c r="F74" i="2"/>
  <c r="B546" i="2" s="1"/>
  <c r="F396" i="2"/>
  <c r="B565" i="2" s="1"/>
  <c r="F58" i="2"/>
  <c r="B545" i="2" s="1"/>
  <c r="F386" i="2"/>
  <c r="B564"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72" i="2" l="1"/>
  <c r="B567" i="2"/>
  <c r="B570" i="2"/>
  <c r="F542" i="2"/>
  <c r="B561" i="2"/>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74" i="2" l="1"/>
  <c r="B576" i="2"/>
  <c r="B578" i="2" s="1"/>
  <c r="G254" i="1"/>
  <c r="G280" i="1"/>
  <c r="G286" i="1" s="1"/>
  <c r="G288" i="1" s="1"/>
  <c r="B580" i="2" l="1"/>
  <c r="G282" i="1"/>
  <c r="B584" i="2" l="1"/>
  <c r="B582" i="2"/>
  <c r="B586" i="2" l="1"/>
</calcChain>
</file>

<file path=xl/sharedStrings.xml><?xml version="1.0" encoding="utf-8"?>
<sst xmlns="http://schemas.openxmlformats.org/spreadsheetml/2006/main" count="2031" uniqueCount="597">
  <si>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</si>
  <si>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</si>
  <si>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</si>
  <si>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</si>
  <si>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</si>
  <si>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</si>
  <si>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</si>
  <si>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</si>
  <si>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</si>
  <si>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</si>
  <si>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</si>
  <si>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</si>
  <si>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</si>
  <si>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</si>
  <si>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</si>
  <si>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</si>
  <si>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</si>
  <si>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</si>
  <si>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</si>
  <si>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</si>
  <si>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</si>
  <si>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</si>
  <si>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</si>
  <si>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</si>
  <si>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</si>
  <si>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</si>
  <si>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</si>
  <si>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</si>
  <si>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</si>
  <si>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</si>
  <si>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</si>
  <si>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</si>
  <si>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</si>
  <si>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</si>
  <si>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</si>
  <si>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</si>
  <si>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</si>
  <si>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</si>
  <si>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</si>
  <si>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</si>
  <si>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</si>
  <si>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</si>
  <si>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</si>
  <si>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</si>
  <si>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</si>
  <si>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</si>
  <si>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</si>
  <si>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</si>
  <si>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</si>
  <si>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</si>
  <si>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</si>
  <si>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</si>
  <si>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</si>
  <si>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</si>
  <si>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</si>
  <si>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</si>
  <si>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</si>
  <si>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</si>
  <si>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</si>
  <si>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</si>
  <si>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</si>
  <si>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</si>
  <si>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</si>
  <si>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</si>
  <si>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</si>
  <si>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</si>
  <si>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</si>
  <si>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</si>
  <si>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</si>
  <si>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</si>
  <si>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</si>
  <si>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</si>
  <si>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</si>
  <si>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</si>
  <si>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</si>
  <si>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</si>
  <si>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</si>
  <si>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</si>
  <si>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</si>
  <si>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</si>
  <si>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</si>
  <si>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</si>
  <si>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</si>
  <si>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</si>
  <si>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</si>
  <si>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</si>
  <si>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</si>
  <si>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</si>
  <si>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</si>
  <si>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</si>
  <si>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</si>
  <si>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</si>
  <si>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</si>
  <si>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</si>
  <si>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</si>
  <si>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</si>
  <si>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</si>
  <si>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</si>
  <si>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</si>
  <si>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</si>
  <si>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</si>
  <si>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</si>
  <si>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</si>
  <si>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</si>
  <si>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</si>
  <si>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</si>
  <si>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</si>
  <si>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</si>
  <si>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</si>
  <si>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</si>
  <si>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</si>
  <si>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</si>
  <si>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</si>
  <si>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</si>
  <si>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</si>
  <si>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</si>
  <si>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</si>
  <si>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</si>
  <si>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</si>
  <si>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</si>
  <si>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</si>
  <si>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</si>
  <si>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</si>
  <si>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</si>
  <si>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</si>
  <si>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</si>
  <si>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</si>
  <si>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</si>
  <si>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</si>
  <si>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</si>
  <si>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</si>
  <si>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</si>
  <si>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</si>
  <si>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</si>
  <si>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</si>
  <si>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</si>
  <si>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</si>
  <si>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</si>
  <si>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</si>
  <si>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</si>
  <si>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</si>
  <si>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</si>
  <si>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</si>
  <si>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</si>
  <si>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</si>
  <si>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</si>
  <si>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</si>
  <si>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</si>
  <si>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</si>
  <si>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</si>
  <si>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</si>
  <si>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</si>
  <si>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</si>
  <si>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</si>
  <si>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</si>
  <si>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</si>
  <si>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</si>
  <si>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</si>
  <si>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</si>
  <si>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</si>
  <si>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</si>
  <si>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</si>
  <si>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</si>
  <si>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</si>
  <si>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</si>
  <si>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</si>
  <si>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</si>
  <si>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</si>
  <si>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</si>
  <si>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</si>
  <si>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</si>
  <si>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</si>
  <si>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</si>
  <si>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</si>
  <si>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</si>
  <si>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</si>
  <si>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</si>
  <si>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</si>
  <si>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</si>
  <si>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</si>
  <si>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</si>
  <si>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</si>
  <si>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</si>
  <si>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</si>
  <si>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</si>
  <si>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</si>
  <si>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</si>
  <si>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</si>
  <si>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</si>
  <si>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</si>
  <si>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</si>
  <si>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</si>
  <si>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</si>
  <si>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</si>
  <si>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</si>
  <si>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</si>
  <si>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</si>
  <si>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</si>
  <si>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</si>
  <si>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</si>
  <si>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</si>
  <si>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</si>
  <si>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</si>
  <si>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</si>
  <si>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</si>
  <si>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</si>
  <si>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</si>
  <si>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</si>
  <si>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</si>
  <si>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</si>
  <si>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</si>
  <si>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</si>
  <si>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</si>
  <si>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</si>
  <si>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</si>
  <si>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</si>
  <si>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</si>
  <si>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</si>
  <si>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</si>
  <si>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</si>
  <si>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</si>
  <si>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</si>
  <si>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</si>
  <si>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</si>
  <si>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</si>
  <si>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</si>
  <si>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</si>
  <si>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</si>
  <si>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</si>
  <si>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</si>
  <si>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</si>
  <si>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</si>
  <si>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</si>
  <si>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</si>
  <si>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</si>
  <si>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</si>
  <si>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</si>
  <si>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</si>
  <si>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</si>
  <si>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</si>
  <si>
    <t xml:space="preserve">Phone: </t>
  </si>
  <si>
    <t xml:space="preserve">Email: </t>
  </si>
  <si>
    <t>Date</t>
  </si>
  <si>
    <t>Print Name &amp; Title</t>
  </si>
  <si>
    <t>Signature</t>
  </si>
  <si>
    <t>Company / Firm Name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</si>
  <si>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</si>
  <si>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</si>
  <si>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</si>
  <si>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</si>
  <si>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</si>
  <si>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</si>
  <si>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</si>
  <si>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</si>
  <si>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</si>
  <si>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</si>
  <si>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</si>
  <si>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</si>
  <si>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</si>
  <si>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</si>
  <si>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Applicant:</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</si>
  <si>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</si>
  <si>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</si>
  <si>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</si>
  <si>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</si>
  <si>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</si>
  <si>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</si>
  <si>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</si>
  <si>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</si>
  <si>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</si>
  <si>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</si>
  <si>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</si>
  <si>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</si>
  <si>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</si>
  <si>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</si>
  <si>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</si>
  <si>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</si>
  <si>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</si>
  <si>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</si>
  <si>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</si>
  <si>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</si>
  <si>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</si>
  <si>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</si>
  <si>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</si>
  <si>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</si>
  <si>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</si>
  <si>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</si>
  <si>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</si>
  <si>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</si>
  <si>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</si>
  <si>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</si>
  <si>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</si>
  <si>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</si>
  <si>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</si>
  <si>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</si>
  <si>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</si>
  <si>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Ext Walls-R-15 Minimum Insulation  </t>
  </si>
  <si>
    <t xml:space="preserve">STC Rated Interior Party Walls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</si>
  <si>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</si>
  <si>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</si>
  <si>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</si>
  <si>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</si>
  <si>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</si>
  <si>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</si>
  <si>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</si>
  <si>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</si>
  <si>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</si>
  <si>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</si>
  <si>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</si>
  <si>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</si>
  <si>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</si>
  <si>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</si>
  <si>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</si>
  <si>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</si>
  <si>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</si>
  <si>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</si>
  <si>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</si>
  <si>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</si>
  <si>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</si>
  <si>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</si>
  <si>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</si>
  <si>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</si>
  <si>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</si>
  <si>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</si>
  <si>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</si>
  <si>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</si>
  <si>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</si>
  <si>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</si>
  <si>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</si>
  <si>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</si>
  <si>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</si>
  <si>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</si>
  <si>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</si>
  <si>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</si>
  <si>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</si>
  <si>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</si>
  <si>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</si>
  <si>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</si>
  <si>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</si>
  <si>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</si>
  <si>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</si>
  <si>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</si>
  <si>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</si>
  <si>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</si>
  <si>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</si>
  <si>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</si>
  <si>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</si>
  <si>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</si>
  <si>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</si>
  <si>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</si>
  <si>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</si>
  <si>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</si>
  <si>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</si>
  <si>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</si>
  <si>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</si>
  <si>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</si>
  <si>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</si>
  <si>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</si>
  <si>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</si>
  <si>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</si>
  <si>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</si>
  <si>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</si>
  <si>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</si>
  <si>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</si>
  <si>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</si>
  <si>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</si>
  <si>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</si>
  <si>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</si>
  <si>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</si>
  <si>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</si>
  <si>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</si>
  <si>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</si>
  <si>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</si>
  <si>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</si>
  <si>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</si>
  <si>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</si>
  <si>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</si>
  <si>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</si>
  <si>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</si>
  <si>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Gas Water Heater .68 UEF- Complete w/ pan</t>
  </si>
  <si>
    <t>ADA Kitchen Sink- 6 1/2" Deep Maximum</t>
  </si>
  <si>
    <t>Kitchen Sink- 8" Deep Minimum</t>
  </si>
  <si>
    <t>Demolish, Remove &amp; Dispose of Plumbing Systems</t>
  </si>
  <si>
    <t>Demolish, Remove &amp; Dispose of Plumbing Fixtures</t>
  </si>
  <si>
    <t>Electric Water Heater .93 UEF- Complete w/ pan</t>
  </si>
  <si>
    <t>Fencing - Site</t>
  </si>
  <si>
    <t>Appliances</t>
  </si>
  <si>
    <t>OTR Microwave</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</si>
  <si>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</si>
  <si>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</si>
  <si>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</si>
  <si>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</si>
  <si>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</si>
  <si>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</si>
  <si>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</si>
  <si>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</si>
  <si>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</si>
  <si>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</si>
  <si>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</si>
  <si>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</si>
  <si>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</si>
  <si>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</si>
  <si>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</si>
  <si>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</si>
  <si>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</si>
  <si>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</si>
  <si>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</si>
  <si>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</si>
  <si>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</si>
  <si>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</si>
  <si>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</si>
  <si>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</si>
  <si>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</si>
  <si>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</si>
  <si>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</si>
  <si>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</si>
  <si>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</si>
  <si>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</si>
  <si>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</si>
  <si>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</si>
  <si>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</si>
  <si>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</si>
  <si>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</si>
  <si>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</si>
  <si>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</si>
  <si>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</si>
  <si>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</si>
  <si>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</si>
  <si>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</si>
  <si>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</si>
  <si>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</si>
  <si>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</si>
  <si>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</si>
  <si>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</si>
  <si>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</si>
  <si>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</si>
  <si>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</si>
  <si>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</si>
  <si>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</si>
  <si>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</si>
  <si>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</si>
  <si>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</si>
  <si>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</si>
  <si>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</si>
  <si>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</si>
  <si>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</si>
  <si>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</si>
  <si>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</si>
  <si>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</si>
  <si>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</si>
  <si>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</si>
  <si>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</si>
  <si>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</si>
  <si>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</si>
  <si>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</si>
  <si>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</si>
  <si>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</si>
  <si>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</si>
  <si>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</si>
  <si>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Attics / Ceiling-R-38 Minimum Batt Insulation</t>
  </si>
  <si>
    <t>Attics / Celing-R-38 Minimum Blown-In Insulation</t>
  </si>
  <si>
    <t xml:space="preserve">STC Rated Ceiling / Floor Insulation  </t>
  </si>
  <si>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</si>
  <si>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</si>
  <si>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</si>
  <si>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</si>
  <si>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</si>
  <si>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</si>
  <si>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</si>
  <si>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</si>
  <si>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</si>
  <si>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</si>
  <si>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</si>
  <si>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</si>
  <si>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</si>
  <si>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</si>
  <si>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</si>
  <si>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</si>
  <si>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</si>
  <si>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</si>
  <si>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</si>
  <si>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</si>
  <si>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</si>
  <si>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</si>
  <si>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t xml:space="preserve">Gas Tankless Water Heater - Complete </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</si>
  <si>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</si>
  <si>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</si>
  <si>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</si>
  <si>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</si>
  <si>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</si>
  <si>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</si>
  <si>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</si>
  <si>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</si>
  <si>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</si>
  <si>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</si>
  <si>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</si>
  <si>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</si>
  <si>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</si>
  <si>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</si>
  <si>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</si>
  <si>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</si>
  <si>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</si>
  <si>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</si>
  <si>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</si>
  <si>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</si>
  <si>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</si>
  <si>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</si>
  <si>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</si>
  <si>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</si>
  <si>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</si>
  <si>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</si>
  <si>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</si>
  <si>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</si>
  <si>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</si>
  <si>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</si>
  <si>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</si>
  <si>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</si>
  <si>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</si>
  <si>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</si>
  <si>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</si>
  <si>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</si>
  <si>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</si>
  <si>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</si>
  <si>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</si>
  <si>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</si>
  <si>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</si>
  <si>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</si>
  <si>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</si>
  <si>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</si>
  <si>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</si>
  <si>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</si>
  <si>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</si>
  <si>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</si>
  <si>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</si>
  <si>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</si>
  <si>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</si>
  <si>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</si>
  <si>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</si>
  <si>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</si>
  <si>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</si>
  <si>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</si>
  <si>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</si>
  <si>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</si>
  <si>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</si>
  <si>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</si>
  <si>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</si>
  <si>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</si>
  <si>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</si>
  <si>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</si>
  <si>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</si>
  <si>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Sub Total Construction &amp; Contingency</t>
  </si>
  <si>
    <t>Total Project Construction Cost</t>
  </si>
  <si>
    <t>(=TDC Site Improvements Subtotal)</t>
  </si>
  <si>
    <t>(=TDC line #10)</t>
  </si>
  <si>
    <t>(=TDC line #7)</t>
  </si>
  <si>
    <t>(=TDC line #8)</t>
  </si>
  <si>
    <t>(=TDC Line #5/6)</t>
  </si>
  <si>
    <t xml:space="preserve">Site Work &amp; Utilities </t>
  </si>
  <si>
    <t xml:space="preserve"> </t>
  </si>
  <si>
    <t>Exhibit 10 for:</t>
  </si>
  <si>
    <t>Plan Name or Building Number</t>
  </si>
  <si>
    <t>SRDP Exhibit 10                                                  Construction Costs Addendum</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</si>
  <si>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</si>
  <si>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</si>
  <si>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</si>
  <si>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</si>
  <si>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</si>
  <si>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</si>
  <si>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</si>
  <si>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</si>
  <si>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</si>
  <si>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</si>
  <si>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</si>
  <si>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</si>
  <si>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14.3 SEER 2 Energy Star HVAC Equipment- per ton</t>
  </si>
  <si>
    <t>Common Space 14.3 SEER 2 Energy Star Equipment- per ton</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</si>
  <si>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</si>
  <si>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</si>
  <si>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</si>
  <si>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</si>
  <si>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</si>
  <si>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</si>
  <si>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t xml:space="preserve">Common Space - Stair Tread &amp; Risers </t>
    </r>
    <r>
      <rPr>
        <sz val="9"/>
        <color rgb="FF000000"/>
        <rFont val="Calibri"/>
        <family val="2"/>
      </rPr>
      <t>(Provide Details in Notes)</t>
    </r>
  </si>
  <si>
    <t>Construction Contingency + 10%</t>
  </si>
  <si>
    <t>I certify that to the best of my knowledge all known relevant factors affecting the cost of construction have been taken into consideration in the preparation of this construction cost addendum. I have been provided a copy of the 2024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</si>
  <si>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Unit Trash Enclosure (Herbie Curby)</t>
  </si>
  <si>
    <t>30" Range Hood</t>
  </si>
  <si>
    <t>Construction Cost</t>
  </si>
  <si>
    <t>Vinyl Siding .044 min.- Horizontal- Complete w/Trims</t>
  </si>
  <si>
    <t>Vinyl Siding .044 min.-Vertical-Complete w/Trims</t>
  </si>
  <si>
    <t>Vinyl Soffit .040 min.</t>
  </si>
  <si>
    <t>32"X60" Standard Tub Shower Unit - One Piece Fiberglass</t>
  </si>
  <si>
    <t>Common Space ABC Fire Extinguisher -Complete w/Signage</t>
  </si>
  <si>
    <r>
      <rPr>
        <b/>
        <sz val="10"/>
        <rFont val="Calibri"/>
        <family val="2"/>
        <scheme val="minor"/>
      </rPr>
      <t>Directions for Completing Exhibit 10:</t>
    </r>
    <r>
      <rPr>
        <b/>
        <sz val="10"/>
        <color rgb="FFC00000"/>
        <rFont val="Calibri"/>
        <family val="2"/>
        <scheme val="minor"/>
      </rPr>
      <t xml:space="preserve"> </t>
    </r>
    <r>
      <rPr>
        <b/>
        <u/>
        <sz val="10"/>
        <color rgb="FFC00000"/>
        <rFont val="Calibri"/>
        <family val="2"/>
        <scheme val="minor"/>
      </rPr>
      <t xml:space="preserve">TURNKEY PRICING PER SECTION IS PROHIBITED AND WILL BE REJECTED. </t>
    </r>
    <r>
      <rPr>
        <b/>
        <sz val="10"/>
        <rFont val="Calibri"/>
        <family val="2"/>
        <scheme val="minor"/>
      </rPr>
      <t xml:space="preserve">Provide one (1) Exhibit 10 for the entire development. Provide an additional Exhibit 10  for each separate "Plan Name" and "Site" (single family scattered sites). The Plan and or Building Exhibit 10's shall total out to match the entire Development Exhibit 10. SC Housing at its discretion may request additional per Building Exhibit 10's to be provided for Developments. NOTE: Line items highlighted in </t>
    </r>
    <r>
      <rPr>
        <b/>
        <sz val="10"/>
        <color rgb="FFC00000"/>
        <rFont val="Calibri"/>
        <family val="2"/>
        <scheme val="minor"/>
      </rPr>
      <t xml:space="preserve">RED </t>
    </r>
    <r>
      <rPr>
        <b/>
        <sz val="10"/>
        <rFont val="Calibri"/>
        <family val="2"/>
        <scheme val="minor"/>
      </rPr>
      <t xml:space="preserve">are intended to be utilized for rehabilitation developments. </t>
    </r>
  </si>
  <si>
    <t>Completed, Reviewed and Approved for submission by:</t>
  </si>
  <si>
    <t>I certify that I am an independent third party Estimator, Contractor or Engineer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</si>
  <si>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32"X60" Type B Tub Shower Unit - One Piece Fiberglass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</si>
</sst>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3"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sz val="9"/>
      <color rgb="FF000000"/>
      <name val="Calibri"/>
      <family val="2"/>
    </font>
    <font>
      <b/>
      <sz val="10"/>
      <color rgb="FFC00000"/>
      <name val="Calibri"/>
      <family val="2"/>
      <scheme val="minor"/>
    </font>
    <font>
      <b/>
      <u/>
      <sz val="10"/>
      <color rgb="FFC00000"/>
      <name val="Calibri"/>
      <family val="2"/>
      <scheme val="minor"/>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48">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8" fillId="3" borderId="19" xfId="0" applyFont="1" applyFill="1" applyBorder="1" applyAlignment="1">
      <alignment horizontal="center"/>
    </xf>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27" fillId="6" borderId="8" xfId="0" applyFont="1" applyFill="1" applyBorder="1" applyProtection="1">
      <protection locked="0"/>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0" fontId="2" fillId="6" borderId="8" xfId="0" applyFont="1" applyFill="1" applyBorder="1" applyProtection="1">
      <protection locked="0"/>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19" fillId="6" borderId="1" xfId="0" applyFont="1" applyFill="1" applyBorder="1" applyProtection="1">
      <protection locked="0"/>
    </xf>
    <xf numFmtId="0" fontId="23" fillId="0" borderId="0" xfId="0" applyFont="1" applyAlignment="1" applyProtection="1">
      <alignment horizontal="right"/>
    </xf>
    <xf numFmtId="0" fontId="10" fillId="0" borderId="0" xfId="0" applyFont="1" applyFill="1" applyBorder="1" applyProtection="1">
      <protection locked="0"/>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0" fontId="10" fillId="9" borderId="15" xfId="0" applyFont="1" applyFill="1" applyBorder="1" applyProtection="1"/>
    <xf numFmtId="0" fontId="10" fillId="9" borderId="1" xfId="0" applyFont="1" applyFill="1" applyBorder="1" applyProtection="1"/>
    <xf numFmtId="44" fontId="18" fillId="3" borderId="9" xfId="1" applyFont="1" applyFill="1" applyBorder="1" applyAlignment="1" applyProtection="1">
      <alignment horizontal="center"/>
    </xf>
    <xf numFmtId="0" fontId="12" fillId="0" borderId="0" xfId="0" applyFont="1" applyFill="1" applyBorder="1" applyAlignment="1" applyProtection="1">
      <alignment wrapText="1"/>
    </xf>
    <xf numFmtId="0" fontId="12" fillId="0" borderId="22" xfId="0" applyFont="1" applyBorder="1" applyAlignment="1" applyProtection="1">
      <alignment horizontal="center"/>
    </xf>
    <xf numFmtId="44" fontId="8" fillId="0" borderId="0" xfId="3" applyFont="1" applyBorder="1" applyAlignment="1" applyProtection="1"/>
    <xf numFmtId="44" fontId="8" fillId="0" borderId="0" xfId="3" applyFont="1" applyBorder="1" applyAlignment="1" applyProtection="1">
      <alignment horizontal="right"/>
    </xf>
    <xf numFmtId="44" fontId="8" fillId="0" borderId="10" xfId="3" applyFont="1" applyBorder="1" applyAlignment="1" applyProtection="1">
      <alignment horizontal="center"/>
    </xf>
    <xf numFmtId="44" fontId="12" fillId="0" borderId="0" xfId="3" applyFont="1" applyBorder="1" applyAlignment="1" applyProtection="1">
      <alignment horizontal="right"/>
    </xf>
    <xf numFmtId="0" fontId="12" fillId="0" borderId="17" xfId="0" applyFont="1" applyBorder="1" applyProtection="1"/>
    <xf numFmtId="0" fontId="8" fillId="0" borderId="1" xfId="0" applyFont="1" applyBorder="1" applyAlignment="1" applyProtection="1">
      <alignment horizontal="right"/>
    </xf>
    <xf numFmtId="164" fontId="12" fillId="0" borderId="17" xfId="0" applyNumberFormat="1" applyFont="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6" borderId="13" xfId="0" applyFont="1" applyFill="1" applyBorder="1" applyAlignment="1" applyProtection="1">
      <alignment wrapText="1"/>
      <protection locked="0"/>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24" fillId="0" borderId="0" xfId="0" applyFont="1" applyFill="1" applyBorder="1" applyAlignment="1" applyProtection="1"/>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31" fillId="0" borderId="13" xfId="0" applyFont="1" applyBorder="1" applyAlignment="1" applyProtection="1">
      <alignment horizontal="center" vertical="top" wrapText="1"/>
    </xf>
    <xf numFmtId="0" fontId="0" fillId="6" borderId="1" xfId="0" applyFill="1" applyBorder="1" applyAlignment="1" applyProtection="1">
      <alignment horizontal="center"/>
      <protection locked="0"/>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21" fillId="0" borderId="16" xfId="0" applyFont="1" applyBorder="1" applyAlignment="1" applyProtection="1">
      <alignment horizontal="center" vertical="top"/>
    </xf>
    <xf numFmtId="44" fontId="20" fillId="0" borderId="9" xfId="1" applyFont="1" applyFill="1" applyBorder="1" applyAlignment="1" applyProtection="1">
      <alignment horizontal="center"/>
    </xf>
    <xf numFmtId="44" fontId="20" fillId="0" borderId="11" xfId="1" applyFont="1" applyFill="1" applyBorder="1" applyAlignment="1" applyProtection="1">
      <alignment horizontal="center"/>
    </xf>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44" fontId="0" fillId="0" borderId="11" xfId="1" applyFont="1" applyFill="1" applyBorder="1" applyAlignment="1" applyProtection="1">
      <alignment horizontal="center"/>
    </xf>
    <xf numFmtId="44" fontId="8" fillId="8" borderId="9" xfId="0" applyNumberFormat="1" applyFont="1" applyFill="1" applyBorder="1" applyProtection="1"/>
    <xf numFmtId="44" fontId="8" fillId="8" borderId="11" xfId="0" applyNumberFormat="1" applyFont="1" applyFill="1" applyBorder="1" applyProtection="1"/>
    <xf numFmtId="0" fontId="12" fillId="0" borderId="10" xfId="0" applyFont="1" applyBorder="1" applyProtection="1"/>
    <xf numFmtId="0" fontId="12" fillId="0" borderId="11" xfId="0" applyFont="1" applyBorder="1" applyProtection="1"/>
    <xf numFmtId="44" fontId="12" fillId="8" borderId="9" xfId="0" applyNumberFormat="1" applyFont="1" applyFill="1" applyBorder="1" applyProtection="1"/>
    <xf numFmtId="44" fontId="12" fillId="8" borderId="11" xfId="0" applyNumberFormat="1" applyFont="1" applyFill="1" applyBorder="1" applyProtection="1"/>
    <xf numFmtId="0" fontId="0" fillId="0" borderId="9" xfId="0" applyFont="1" applyFill="1" applyBorder="1" applyAlignment="1" applyProtection="1"/>
    <xf numFmtId="0" fontId="0" fillId="0" borderId="10" xfId="0" applyFont="1" applyFill="1" applyBorder="1" applyAlignment="1" applyProtection="1"/>
    <xf numFmtId="0" fontId="0" fillId="0" borderId="11" xfId="0" applyFont="1" applyFill="1" applyBorder="1" applyAlignment="1" applyProtection="1"/>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0" fontId="8" fillId="2" borderId="9" xfId="0" applyFont="1" applyFill="1" applyBorder="1" applyAlignment="1" applyProtection="1">
      <alignment horizontal="center"/>
    </xf>
    <xf numFmtId="0" fontId="8" fillId="2" borderId="23" xfId="0"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44" fontId="20" fillId="8" borderId="9" xfId="1" applyFont="1" applyFill="1" applyBorder="1" applyProtection="1"/>
    <xf numFmtId="44" fontId="20" fillId="8" borderId="11" xfId="1" applyFont="1" applyFill="1" applyBorder="1" applyProtection="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0" fontId="0" fillId="6" borderId="9" xfId="0" applyFont="1" applyFill="1" applyBorder="1" applyProtection="1">
      <protection locked="0"/>
    </xf>
    <xf numFmtId="0" fontId="0" fillId="6" borderId="10" xfId="0" applyFont="1" applyFill="1" applyBorder="1" applyProtection="1">
      <protection locked="0"/>
    </xf>
    <xf numFmtId="0" fontId="0" fillId="6" borderId="11" xfId="0" applyFont="1" applyFill="1" applyBorder="1" applyProtection="1">
      <protection locked="0"/>
    </xf>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0" fontId="7" fillId="0" borderId="10" xfId="4" applyFont="1" applyBorder="1" applyAlignment="1" applyProtection="1">
      <alignment horizontal="right"/>
    </xf>
    <xf numFmtId="0" fontId="7" fillId="0" borderId="11" xfId="4" applyFont="1" applyBorder="1" applyAlignment="1" applyProtection="1">
      <alignment horizontal="right"/>
    </xf>
    <xf numFmtId="44" fontId="8" fillId="0" borderId="10" xfId="3" applyFont="1" applyBorder="1" applyAlignment="1" applyProtection="1">
      <alignment horizontal="right"/>
    </xf>
    <xf numFmtId="44" fontId="8" fillId="0" borderId="11" xfId="3" applyFont="1" applyBorder="1" applyAlignment="1" applyProtection="1">
      <alignment horizontal="righ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xf numFmtId="165" fontId="12" fillId="6" borderId="13" xfId="0" applyNumberFormat="1" applyFont="1" applyFill="1" applyBorder="1" applyAlignment="1" applyProtection="1">
      <alignment horizontal="center"/>
      <protection locked="0"/>
    </xf>
    <xf numFmtId="14" fontId="12" fillId="0" borderId="0" xfId="0" applyNumberFormat="1" applyFont="1" applyFill="1" applyBorder="1" applyAlignment="1" applyProtection="1">
      <protection locked="0"/>
    </xf>
    <xf numFmtId="0" fontId="12" fillId="0" borderId="0" xfId="0" applyFont="1" applyFill="1" applyBorder="1" applyAlignment="1" applyProtection="1">
      <protection locked="0"/>
    </xf>
    <xf numFmtId="0" fontId="21" fillId="0" borderId="0" xfId="0" applyFont="1" applyBorder="1" applyAlignment="1" applyProtection="1">
      <alignment vertical="top"/>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1458272</xdr:colOff>
      <xdr:row>1</xdr:row>
      <xdr:rowOff>33394</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2.75" x14ac:dyDescent="0.35"/>
  <cols>
    <col min="1" max="1" width="1.86328125" customWidth="1"/>
    <col min="2" max="2" width="49.265625" customWidth="1"/>
    <col min="3" max="3" width="9.265625" customWidth="1"/>
    <col min="5" max="5" width="14.265625" customWidth="1"/>
    <col min="7" max="7" width="17.59765625" customWidth="1"/>
    <col min="8" max="8" width="39.73046875" customWidth="1"/>
    <col min="9" max="9" width="13.3984375" customWidth="1"/>
    <col min="10" max="10" width="13.73046875" bestFit="1" customWidth="1"/>
  </cols>
  <sheetData>
    <row r="1" spans="1:22" ht="15" x14ac:dyDescent="0.4">
      <c r="A1" s="1"/>
      <c r="B1" s="262" t="s">
        <v>237</v>
      </c>
      <c r="C1" s="262"/>
      <c r="D1" s="263"/>
      <c r="E1" s="152"/>
      <c r="F1" s="152"/>
      <c r="G1" s="152"/>
      <c r="H1" s="153" t="s">
        <v>0</v>
      </c>
      <c r="I1" s="1"/>
      <c r="J1" s="1"/>
      <c r="K1" s="1"/>
      <c r="L1" s="1"/>
      <c r="M1" s="1"/>
      <c r="N1" s="1"/>
      <c r="O1" s="1"/>
      <c r="P1" s="1"/>
      <c r="Q1" s="1"/>
      <c r="R1" s="1"/>
      <c r="S1" s="1"/>
      <c r="T1" s="1"/>
      <c r="U1" s="1"/>
      <c r="V1" s="1"/>
    </row>
    <row r="2" spans="1:22" ht="15" x14ac:dyDescent="0.4">
      <c r="A2" s="1"/>
      <c r="B2" s="3"/>
      <c r="C2" s="1"/>
      <c r="D2" s="4"/>
      <c r="E2" s="1"/>
      <c r="F2" s="1"/>
      <c r="G2" s="1"/>
      <c r="H2" s="2"/>
      <c r="I2" s="1"/>
      <c r="J2" s="1"/>
      <c r="K2" s="1"/>
      <c r="L2" s="1"/>
      <c r="M2" s="1"/>
      <c r="N2" s="1"/>
      <c r="O2" s="1"/>
      <c r="P2" s="1"/>
      <c r="Q2" s="1"/>
      <c r="R2" s="1"/>
      <c r="S2" s="1"/>
      <c r="T2" s="1"/>
      <c r="U2" s="1"/>
      <c r="V2" s="1"/>
    </row>
    <row r="3" spans="1:22" ht="13.5" thickBot="1" x14ac:dyDescent="0.45">
      <c r="A3" s="1"/>
      <c r="B3" s="5" t="s">
        <v>1</v>
      </c>
      <c r="C3" s="1"/>
      <c r="D3" s="1"/>
      <c r="E3" s="1"/>
      <c r="F3" s="1"/>
      <c r="G3" s="1"/>
      <c r="I3" s="1"/>
      <c r="J3" s="1"/>
      <c r="K3" s="1"/>
      <c r="L3" s="1"/>
      <c r="M3" s="1"/>
      <c r="N3" s="1"/>
      <c r="O3" s="1"/>
      <c r="P3" s="1"/>
      <c r="Q3" s="1"/>
      <c r="R3" s="1"/>
      <c r="S3" s="1"/>
      <c r="T3" s="1"/>
      <c r="U3" s="1"/>
      <c r="V3" s="1"/>
    </row>
    <row r="4" spans="1:22" ht="14.65" thickBot="1" x14ac:dyDescent="0.5">
      <c r="A4" s="1"/>
      <c r="B4" s="6" t="s">
        <v>2</v>
      </c>
      <c r="C4" s="272" t="s">
        <v>3</v>
      </c>
      <c r="D4" s="273"/>
      <c r="E4" s="274" t="s">
        <v>4</v>
      </c>
      <c r="F4" s="274"/>
      <c r="G4" s="7" t="s">
        <v>5</v>
      </c>
      <c r="H4" s="8" t="s">
        <v>6</v>
      </c>
      <c r="I4" s="9"/>
      <c r="J4" s="9"/>
      <c r="K4" s="1"/>
      <c r="L4" s="1"/>
      <c r="M4" s="1"/>
      <c r="N4" s="1"/>
      <c r="O4" s="1"/>
      <c r="P4" s="1"/>
      <c r="Q4" s="1"/>
      <c r="R4" s="1"/>
      <c r="S4" s="1"/>
      <c r="T4" s="1"/>
      <c r="U4" s="1"/>
      <c r="V4" s="1"/>
    </row>
    <row r="5" spans="1:22" ht="14.1" customHeight="1" x14ac:dyDescent="0.4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4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4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4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4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4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4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4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4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4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4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4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4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4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4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4.25" x14ac:dyDescent="0.45">
      <c r="A20" s="1"/>
      <c r="B20" s="29" t="s">
        <v>31</v>
      </c>
      <c r="C20" s="267" t="s">
        <v>3</v>
      </c>
      <c r="D20" s="268"/>
      <c r="E20" s="267" t="s">
        <v>4</v>
      </c>
      <c r="F20" s="268"/>
      <c r="G20" s="30" t="s">
        <v>5</v>
      </c>
      <c r="H20" s="15"/>
      <c r="I20" s="1"/>
      <c r="J20" s="1"/>
      <c r="K20" s="1"/>
      <c r="L20" s="1"/>
      <c r="M20" s="1"/>
      <c r="N20" s="1"/>
      <c r="O20" s="1"/>
      <c r="P20" s="1"/>
      <c r="Q20" s="1"/>
      <c r="R20" s="1"/>
      <c r="S20" s="1"/>
      <c r="T20" s="1"/>
      <c r="U20" s="1"/>
      <c r="V20" s="1"/>
    </row>
    <row r="21" spans="1:22" ht="14.1" customHeight="1" x14ac:dyDescent="0.4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4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4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4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4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4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4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4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4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4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4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4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4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4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4.25" x14ac:dyDescent="0.45">
      <c r="A35" s="1"/>
      <c r="B35" s="37" t="s">
        <v>49</v>
      </c>
      <c r="C35" s="267" t="s">
        <v>3</v>
      </c>
      <c r="D35" s="268"/>
      <c r="E35" s="267" t="s">
        <v>4</v>
      </c>
      <c r="F35" s="268"/>
      <c r="G35" s="30" t="s">
        <v>5</v>
      </c>
      <c r="H35" s="15"/>
      <c r="I35" s="1"/>
      <c r="J35" s="1"/>
      <c r="K35" s="1"/>
      <c r="L35" s="1"/>
      <c r="M35" s="1"/>
      <c r="N35" s="1"/>
      <c r="O35" s="1"/>
      <c r="P35" s="1"/>
      <c r="Q35" s="1"/>
      <c r="R35" s="1"/>
      <c r="S35" s="1"/>
      <c r="T35" s="1"/>
      <c r="U35" s="1"/>
      <c r="V35" s="1"/>
    </row>
    <row r="36" spans="1:22" ht="14.1" customHeight="1" x14ac:dyDescent="0.4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4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4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4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4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4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4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4.25" x14ac:dyDescent="0.45">
      <c r="A43" s="1"/>
      <c r="B43" s="37" t="s">
        <v>54</v>
      </c>
      <c r="C43" s="267" t="s">
        <v>3</v>
      </c>
      <c r="D43" s="268"/>
      <c r="E43" s="267" t="s">
        <v>4</v>
      </c>
      <c r="F43" s="268"/>
      <c r="G43" s="30" t="s">
        <v>5</v>
      </c>
      <c r="H43" s="15"/>
      <c r="I43" s="1"/>
      <c r="J43" s="1"/>
      <c r="K43" s="1"/>
      <c r="L43" s="1"/>
      <c r="M43" s="1"/>
      <c r="N43" s="1"/>
      <c r="O43" s="1"/>
      <c r="P43" s="1"/>
      <c r="Q43" s="1"/>
      <c r="R43" s="1"/>
      <c r="S43" s="1"/>
      <c r="T43" s="1"/>
      <c r="U43" s="1"/>
      <c r="V43" s="1"/>
    </row>
    <row r="44" spans="1:22" ht="14.1" customHeight="1" x14ac:dyDescent="0.4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4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4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4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4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4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4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4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4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4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4.25" x14ac:dyDescent="0.45">
      <c r="A54" s="1"/>
      <c r="B54" s="37" t="s">
        <v>62</v>
      </c>
      <c r="C54" s="267" t="s">
        <v>3</v>
      </c>
      <c r="D54" s="268"/>
      <c r="E54" s="267" t="s">
        <v>4</v>
      </c>
      <c r="F54" s="268"/>
      <c r="G54" s="30" t="s">
        <v>5</v>
      </c>
      <c r="H54" s="15"/>
      <c r="I54" s="1"/>
      <c r="J54" s="1"/>
      <c r="K54" s="1"/>
      <c r="L54" s="1"/>
      <c r="M54" s="1"/>
      <c r="N54" s="1"/>
      <c r="O54" s="1"/>
      <c r="P54" s="1"/>
      <c r="Q54" s="1"/>
      <c r="R54" s="1"/>
      <c r="S54" s="1"/>
      <c r="T54" s="1"/>
      <c r="U54" s="1"/>
      <c r="V54" s="1"/>
    </row>
    <row r="55" spans="1:22" ht="14.1" customHeight="1" x14ac:dyDescent="0.4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4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4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4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4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4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4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4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4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4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4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4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4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4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4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4.25" x14ac:dyDescent="0.45">
      <c r="A70" s="1"/>
      <c r="B70" s="49" t="s">
        <v>74</v>
      </c>
      <c r="C70" s="267" t="s">
        <v>3</v>
      </c>
      <c r="D70" s="268"/>
      <c r="E70" s="267" t="s">
        <v>4</v>
      </c>
      <c r="F70" s="268"/>
      <c r="G70" s="30" t="s">
        <v>5</v>
      </c>
      <c r="H70" s="15"/>
      <c r="I70" s="1"/>
      <c r="J70" s="1"/>
      <c r="K70" s="1"/>
      <c r="L70" s="1"/>
      <c r="M70" s="1"/>
      <c r="N70" s="1"/>
      <c r="O70" s="1"/>
      <c r="P70" s="1"/>
      <c r="Q70" s="1"/>
      <c r="R70" s="1"/>
      <c r="S70" s="1"/>
      <c r="T70" s="1"/>
      <c r="U70" s="1"/>
      <c r="V70" s="1"/>
    </row>
    <row r="71" spans="1:22" ht="14.1" customHeight="1" x14ac:dyDescent="0.4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4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4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4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4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4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4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4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4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4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4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4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4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4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4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4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4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4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4.25" x14ac:dyDescent="0.45">
      <c r="A89" s="1"/>
      <c r="B89" s="49" t="s">
        <v>90</v>
      </c>
      <c r="C89" s="267" t="s">
        <v>3</v>
      </c>
      <c r="D89" s="268"/>
      <c r="E89" s="267" t="s">
        <v>4</v>
      </c>
      <c r="F89" s="268"/>
      <c r="G89" s="30" t="s">
        <v>5</v>
      </c>
      <c r="H89" s="15"/>
      <c r="I89" s="1"/>
      <c r="J89" s="1"/>
      <c r="K89" s="1"/>
      <c r="L89" s="1"/>
      <c r="M89" s="1"/>
      <c r="N89" s="1"/>
      <c r="O89" s="1"/>
      <c r="P89" s="1"/>
      <c r="Q89" s="1"/>
      <c r="R89" s="1"/>
      <c r="S89" s="1"/>
      <c r="T89" s="1"/>
      <c r="U89" s="1"/>
      <c r="V89" s="1"/>
    </row>
    <row r="90" spans="1:22" ht="14.1" customHeight="1" x14ac:dyDescent="0.4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4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4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4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4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4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4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4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4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4.25" x14ac:dyDescent="0.45">
      <c r="A99" s="1"/>
      <c r="B99" s="61" t="s">
        <v>97</v>
      </c>
      <c r="C99" s="267" t="s">
        <v>3</v>
      </c>
      <c r="D99" s="268"/>
      <c r="E99" s="267" t="s">
        <v>4</v>
      </c>
      <c r="F99" s="268"/>
      <c r="G99" s="30" t="s">
        <v>5</v>
      </c>
      <c r="H99" s="15"/>
      <c r="I99" s="1"/>
      <c r="J99" s="1"/>
      <c r="K99" s="1"/>
      <c r="L99" s="1"/>
      <c r="M99" s="1"/>
      <c r="N99" s="1"/>
      <c r="O99" s="1"/>
      <c r="P99" s="1"/>
      <c r="Q99" s="1"/>
      <c r="R99" s="1"/>
      <c r="S99" s="1"/>
      <c r="T99" s="1"/>
      <c r="U99" s="1"/>
      <c r="V99" s="1"/>
    </row>
    <row r="100" spans="1:22" ht="14.1" customHeight="1" x14ac:dyDescent="0.4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4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4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4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4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4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4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4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4.25" x14ac:dyDescent="0.45">
      <c r="A108" s="1"/>
      <c r="B108" s="61" t="s">
        <v>103</v>
      </c>
      <c r="C108" s="267" t="s">
        <v>3</v>
      </c>
      <c r="D108" s="268"/>
      <c r="E108" s="267" t="s">
        <v>4</v>
      </c>
      <c r="F108" s="268"/>
      <c r="G108" s="30" t="s">
        <v>5</v>
      </c>
      <c r="H108" s="15"/>
      <c r="I108" s="1"/>
      <c r="J108" s="1"/>
      <c r="K108" s="1"/>
      <c r="L108" s="1"/>
      <c r="M108" s="1"/>
      <c r="N108" s="1"/>
      <c r="O108" s="1"/>
      <c r="P108" s="1"/>
      <c r="Q108" s="1"/>
      <c r="R108" s="1"/>
      <c r="S108" s="1"/>
      <c r="T108" s="1"/>
      <c r="U108" s="1"/>
      <c r="V108" s="1"/>
    </row>
    <row r="109" spans="1:22" ht="14.1" customHeight="1" x14ac:dyDescent="0.4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4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4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4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4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4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4.25" x14ac:dyDescent="0.45">
      <c r="A115" s="1"/>
      <c r="B115" s="73" t="s">
        <v>107</v>
      </c>
      <c r="C115" s="267" t="s">
        <v>3</v>
      </c>
      <c r="D115" s="268"/>
      <c r="E115" s="267" t="s">
        <v>4</v>
      </c>
      <c r="F115" s="268"/>
      <c r="G115" s="74" t="s">
        <v>5</v>
      </c>
      <c r="H115" s="15"/>
      <c r="I115" s="1"/>
      <c r="J115" s="1"/>
      <c r="K115" s="1"/>
      <c r="L115" s="1"/>
      <c r="M115" s="1"/>
      <c r="N115" s="1"/>
      <c r="O115" s="1"/>
      <c r="P115" s="1"/>
      <c r="Q115" s="1"/>
      <c r="R115" s="1"/>
      <c r="S115" s="1"/>
      <c r="T115" s="1"/>
      <c r="U115" s="1"/>
      <c r="V115" s="1"/>
    </row>
    <row r="116" spans="1:22" ht="14.1" customHeight="1" x14ac:dyDescent="0.4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4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4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4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4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4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4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4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4.25" x14ac:dyDescent="0.45">
      <c r="A124" s="1"/>
      <c r="B124" s="73" t="s">
        <v>113</v>
      </c>
      <c r="C124" s="267" t="s">
        <v>3</v>
      </c>
      <c r="D124" s="268"/>
      <c r="E124" s="267" t="s">
        <v>4</v>
      </c>
      <c r="F124" s="268"/>
      <c r="G124" s="74" t="s">
        <v>5</v>
      </c>
      <c r="H124" s="15"/>
      <c r="I124" s="1"/>
      <c r="J124" s="1"/>
      <c r="K124" s="1"/>
      <c r="L124" s="1"/>
      <c r="M124" s="1"/>
      <c r="N124" s="1"/>
      <c r="O124" s="1"/>
      <c r="P124" s="1"/>
      <c r="Q124" s="1"/>
      <c r="R124" s="1"/>
      <c r="S124" s="1"/>
      <c r="T124" s="1"/>
      <c r="U124" s="1"/>
      <c r="V124" s="1"/>
    </row>
    <row r="125" spans="1:22" ht="14.1" customHeight="1" x14ac:dyDescent="0.4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4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4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4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4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4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4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4.25" x14ac:dyDescent="0.45">
      <c r="A132" s="1"/>
      <c r="B132" s="87" t="s">
        <v>118</v>
      </c>
      <c r="C132" s="267" t="s">
        <v>3</v>
      </c>
      <c r="D132" s="268"/>
      <c r="E132" s="267" t="s">
        <v>4</v>
      </c>
      <c r="F132" s="268"/>
      <c r="G132" s="88" t="s">
        <v>5</v>
      </c>
      <c r="H132" s="15"/>
      <c r="I132" s="1"/>
      <c r="J132" s="1"/>
      <c r="K132" s="1"/>
      <c r="L132" s="1"/>
      <c r="M132" s="1"/>
      <c r="N132" s="1"/>
      <c r="O132" s="1"/>
      <c r="P132" s="1"/>
      <c r="Q132" s="1"/>
      <c r="R132" s="1"/>
      <c r="S132" s="1"/>
      <c r="T132" s="1"/>
      <c r="U132" s="1"/>
      <c r="V132" s="1"/>
    </row>
    <row r="133" spans="1:22" ht="14.1" customHeight="1" x14ac:dyDescent="0.4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4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4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4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4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4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4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4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4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4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4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4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4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4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4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4.25" x14ac:dyDescent="0.45">
      <c r="A148" s="1"/>
      <c r="B148" s="87" t="s">
        <v>131</v>
      </c>
      <c r="C148" s="267" t="s">
        <v>3</v>
      </c>
      <c r="D148" s="268"/>
      <c r="E148" s="267" t="s">
        <v>4</v>
      </c>
      <c r="F148" s="268"/>
      <c r="G148" s="88" t="s">
        <v>5</v>
      </c>
      <c r="H148" s="15"/>
      <c r="I148" s="1"/>
      <c r="J148" s="1"/>
      <c r="K148" s="1"/>
      <c r="L148" s="1"/>
      <c r="M148" s="1"/>
      <c r="N148" s="1"/>
      <c r="O148" s="1"/>
      <c r="P148" s="1"/>
      <c r="Q148" s="1"/>
      <c r="R148" s="1"/>
      <c r="S148" s="1"/>
      <c r="T148" s="1"/>
      <c r="U148" s="1"/>
      <c r="V148" s="1"/>
    </row>
    <row r="149" spans="1:22" ht="14.1" customHeight="1" x14ac:dyDescent="0.4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4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4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4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4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4.25" x14ac:dyDescent="0.45">
      <c r="A154" s="1"/>
      <c r="B154" s="100" t="s">
        <v>136</v>
      </c>
      <c r="C154" s="267" t="s">
        <v>3</v>
      </c>
      <c r="D154" s="268"/>
      <c r="E154" s="267" t="s">
        <v>4</v>
      </c>
      <c r="F154" s="268"/>
      <c r="G154" s="101" t="s">
        <v>5</v>
      </c>
      <c r="H154" s="15"/>
      <c r="I154" s="1"/>
      <c r="J154" s="1"/>
      <c r="K154" s="1"/>
      <c r="L154" s="1"/>
      <c r="M154" s="1"/>
      <c r="N154" s="1"/>
      <c r="O154" s="1"/>
      <c r="P154" s="1"/>
      <c r="Q154" s="1"/>
      <c r="R154" s="1"/>
      <c r="S154" s="1"/>
      <c r="T154" s="1"/>
      <c r="U154" s="1"/>
      <c r="V154" s="1"/>
    </row>
    <row r="155" spans="1:22" ht="14.1" customHeight="1" x14ac:dyDescent="0.4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4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4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4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4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4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4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4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4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4.25" x14ac:dyDescent="0.45">
      <c r="A164" s="1"/>
      <c r="B164" s="100" t="s">
        <v>143</v>
      </c>
      <c r="C164" s="267" t="s">
        <v>3</v>
      </c>
      <c r="D164" s="268"/>
      <c r="E164" s="267" t="s">
        <v>4</v>
      </c>
      <c r="F164" s="268"/>
      <c r="G164" s="101" t="s">
        <v>5</v>
      </c>
      <c r="H164" s="15"/>
      <c r="I164" s="1"/>
      <c r="J164" s="1"/>
      <c r="K164" s="1"/>
      <c r="L164" s="1"/>
      <c r="M164" s="1"/>
      <c r="N164" s="1"/>
      <c r="O164" s="1"/>
      <c r="P164" s="1"/>
      <c r="Q164" s="1"/>
      <c r="R164" s="1"/>
      <c r="S164" s="1"/>
      <c r="T164" s="1"/>
      <c r="U164" s="1"/>
      <c r="V164" s="1"/>
    </row>
    <row r="165" spans="1:22" ht="14.1" customHeight="1" x14ac:dyDescent="0.4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4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4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4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4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4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4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4.25" x14ac:dyDescent="0.45">
      <c r="A172" s="1"/>
      <c r="B172" s="100" t="s">
        <v>148</v>
      </c>
      <c r="C172" s="267" t="s">
        <v>3</v>
      </c>
      <c r="D172" s="268"/>
      <c r="E172" s="267" t="s">
        <v>4</v>
      </c>
      <c r="F172" s="268"/>
      <c r="G172" s="101" t="s">
        <v>5</v>
      </c>
      <c r="H172" s="15"/>
      <c r="I172" s="1"/>
      <c r="J172" s="1"/>
      <c r="K172" s="1"/>
      <c r="L172" s="1"/>
      <c r="M172" s="1"/>
      <c r="N172" s="1"/>
      <c r="O172" s="1"/>
      <c r="P172" s="1"/>
      <c r="Q172" s="1"/>
      <c r="R172" s="1"/>
      <c r="S172" s="1"/>
      <c r="T172" s="1"/>
      <c r="U172" s="1"/>
      <c r="V172" s="1"/>
    </row>
    <row r="173" spans="1:22" ht="14.1" customHeight="1" x14ac:dyDescent="0.4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4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4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4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4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4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4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4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4.25" x14ac:dyDescent="0.45">
      <c r="A181" s="1"/>
      <c r="B181" s="100" t="s">
        <v>154</v>
      </c>
      <c r="C181" s="267" t="s">
        <v>3</v>
      </c>
      <c r="D181" s="268"/>
      <c r="E181" s="267" t="s">
        <v>4</v>
      </c>
      <c r="F181" s="268"/>
      <c r="G181" s="101" t="s">
        <v>5</v>
      </c>
      <c r="H181" s="15"/>
      <c r="I181" s="1"/>
      <c r="J181" s="1"/>
      <c r="K181" s="1"/>
      <c r="L181" s="1"/>
      <c r="M181" s="1"/>
      <c r="N181" s="1"/>
      <c r="O181" s="1"/>
      <c r="P181" s="1"/>
      <c r="Q181" s="1"/>
      <c r="R181" s="1"/>
      <c r="S181" s="1"/>
      <c r="T181" s="1"/>
      <c r="U181" s="1"/>
      <c r="V181" s="1"/>
    </row>
    <row r="182" spans="1:22" ht="14.1" customHeight="1" x14ac:dyDescent="0.4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4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4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4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4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4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4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4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4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4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4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4.25" x14ac:dyDescent="0.45">
      <c r="A193" s="1"/>
      <c r="B193" s="100" t="s">
        <v>163</v>
      </c>
      <c r="C193" s="267" t="s">
        <v>3</v>
      </c>
      <c r="D193" s="268"/>
      <c r="E193" s="267" t="s">
        <v>4</v>
      </c>
      <c r="F193" s="268"/>
      <c r="G193" s="101" t="s">
        <v>5</v>
      </c>
      <c r="H193" s="15"/>
      <c r="I193" s="1"/>
      <c r="J193" s="1"/>
      <c r="K193" s="1"/>
      <c r="L193" s="1"/>
      <c r="M193" s="1"/>
      <c r="N193" s="1"/>
      <c r="O193" s="1"/>
      <c r="P193" s="1"/>
      <c r="Q193" s="1"/>
      <c r="R193" s="1"/>
      <c r="S193" s="1"/>
      <c r="T193" s="1"/>
      <c r="U193" s="1"/>
      <c r="V193" s="1"/>
    </row>
    <row r="194" spans="1:22" ht="14.1" customHeight="1" x14ac:dyDescent="0.4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4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4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4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4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4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4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4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4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4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4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4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4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4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4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4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4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4.25" x14ac:dyDescent="0.45">
      <c r="A211" s="1"/>
      <c r="B211" s="100" t="s">
        <v>178</v>
      </c>
      <c r="C211" s="267" t="s">
        <v>3</v>
      </c>
      <c r="D211" s="268"/>
      <c r="E211" s="267" t="s">
        <v>4</v>
      </c>
      <c r="F211" s="268"/>
      <c r="G211" s="101" t="s">
        <v>5</v>
      </c>
      <c r="H211" s="15"/>
      <c r="I211" s="1"/>
      <c r="J211" s="1"/>
      <c r="K211" s="1"/>
      <c r="L211" s="1"/>
      <c r="M211" s="1"/>
      <c r="N211" s="1"/>
      <c r="O211" s="1"/>
      <c r="P211" s="1"/>
      <c r="Q211" s="1"/>
      <c r="R211" s="1"/>
      <c r="S211" s="1"/>
      <c r="T211" s="1"/>
      <c r="U211" s="1"/>
      <c r="V211" s="1"/>
    </row>
    <row r="212" spans="1:22" ht="14.1" customHeight="1" x14ac:dyDescent="0.4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4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4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4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4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4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4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4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4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4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4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4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4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4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4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4.25" x14ac:dyDescent="0.45">
      <c r="A227" s="1"/>
      <c r="B227" s="100" t="s">
        <v>191</v>
      </c>
      <c r="C227" s="267" t="s">
        <v>3</v>
      </c>
      <c r="D227" s="268"/>
      <c r="E227" s="267" t="s">
        <v>4</v>
      </c>
      <c r="F227" s="268"/>
      <c r="G227" s="101" t="s">
        <v>5</v>
      </c>
      <c r="H227" s="15"/>
      <c r="I227" s="1"/>
      <c r="J227" s="1"/>
      <c r="K227" s="1"/>
      <c r="L227" s="1"/>
      <c r="M227" s="1"/>
      <c r="N227" s="1"/>
      <c r="O227" s="1"/>
      <c r="P227" s="1"/>
      <c r="Q227" s="1"/>
      <c r="R227" s="1"/>
      <c r="S227" s="1"/>
      <c r="T227" s="1"/>
      <c r="U227" s="1"/>
      <c r="V227" s="1"/>
    </row>
    <row r="228" spans="1:22" ht="14.1" customHeight="1" x14ac:dyDescent="0.4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4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4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4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4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4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4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4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4.25" x14ac:dyDescent="0.45">
      <c r="A236" s="114"/>
      <c r="B236" s="115" t="s">
        <v>197</v>
      </c>
      <c r="C236" s="269" t="s">
        <v>3</v>
      </c>
      <c r="D236" s="270"/>
      <c r="E236" s="269" t="s">
        <v>4</v>
      </c>
      <c r="F236" s="270"/>
      <c r="G236" s="116" t="s">
        <v>5</v>
      </c>
      <c r="H236" s="15"/>
      <c r="I236" s="114"/>
      <c r="J236" s="114"/>
      <c r="K236" s="114"/>
      <c r="L236" s="114"/>
      <c r="M236" s="114"/>
      <c r="N236" s="114"/>
      <c r="O236" s="114"/>
      <c r="P236" s="114"/>
      <c r="Q236" s="114"/>
      <c r="R236" s="114"/>
      <c r="S236" s="114"/>
      <c r="T236" s="114"/>
      <c r="U236" s="114"/>
      <c r="V236" s="114"/>
    </row>
    <row r="237" spans="1:22" ht="14.1" customHeight="1" x14ac:dyDescent="0.4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4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4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4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4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4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4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4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4.25" x14ac:dyDescent="0.45">
      <c r="A245" s="1"/>
      <c r="B245" s="100" t="s">
        <v>203</v>
      </c>
      <c r="C245" s="267" t="s">
        <v>3</v>
      </c>
      <c r="D245" s="268"/>
      <c r="E245" s="267" t="s">
        <v>4</v>
      </c>
      <c r="F245" s="268"/>
      <c r="G245" s="101" t="s">
        <v>5</v>
      </c>
      <c r="H245" s="15"/>
      <c r="I245" s="1"/>
      <c r="J245" s="1"/>
      <c r="K245" s="1"/>
      <c r="L245" s="1"/>
      <c r="M245" s="1"/>
      <c r="N245" s="1"/>
      <c r="O245" s="1"/>
      <c r="P245" s="1"/>
      <c r="Q245" s="1"/>
      <c r="R245" s="1"/>
      <c r="S245" s="1"/>
      <c r="T245" s="1"/>
      <c r="U245" s="1"/>
      <c r="V245" s="1"/>
    </row>
    <row r="246" spans="1:22" ht="14.1" customHeight="1" x14ac:dyDescent="0.4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4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4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4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4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4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45">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45">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45">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4.25" x14ac:dyDescent="0.4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4.25" x14ac:dyDescent="0.45">
      <c r="A256" s="1"/>
      <c r="C256" s="271" t="s">
        <v>205</v>
      </c>
      <c r="D256" s="271"/>
      <c r="E256" s="271"/>
      <c r="F256" s="271"/>
      <c r="G256" s="271"/>
      <c r="H256" s="151"/>
      <c r="I256" s="1"/>
      <c r="J256" s="1"/>
      <c r="K256" s="1"/>
      <c r="L256" s="1"/>
      <c r="M256" s="1"/>
      <c r="N256" s="1"/>
      <c r="O256" s="1"/>
      <c r="P256" s="1"/>
      <c r="Q256" s="1"/>
      <c r="R256" s="1"/>
      <c r="S256" s="1"/>
      <c r="T256" s="1"/>
      <c r="U256" s="1"/>
      <c r="V256" s="1"/>
    </row>
    <row r="257" spans="1:22" ht="15" customHeight="1" x14ac:dyDescent="0.45">
      <c r="A257" s="1"/>
      <c r="B257" s="150"/>
      <c r="C257" s="248" t="s">
        <v>206</v>
      </c>
      <c r="D257" s="249"/>
      <c r="E257" s="249"/>
      <c r="F257" s="250"/>
      <c r="G257" s="124">
        <f>G19</f>
        <v>0</v>
      </c>
      <c r="H257" s="149"/>
      <c r="I257" s="1"/>
      <c r="J257" s="1"/>
      <c r="K257" s="1"/>
      <c r="L257" s="1"/>
      <c r="M257" s="1"/>
      <c r="N257" s="1"/>
      <c r="O257" s="1"/>
      <c r="P257" s="1"/>
      <c r="Q257" s="1"/>
      <c r="R257" s="1"/>
      <c r="S257" s="1"/>
      <c r="T257" s="1"/>
      <c r="U257" s="1"/>
      <c r="V257" s="1"/>
    </row>
    <row r="258" spans="1:22" ht="14.25" x14ac:dyDescent="0.45">
      <c r="A258" s="1"/>
      <c r="B258" s="150"/>
      <c r="C258" s="248" t="s">
        <v>207</v>
      </c>
      <c r="D258" s="249"/>
      <c r="E258" s="249"/>
      <c r="F258" s="250"/>
      <c r="G258" s="125">
        <f>G34</f>
        <v>0</v>
      </c>
      <c r="H258" s="15"/>
      <c r="I258" s="1"/>
      <c r="J258" s="1"/>
      <c r="K258" s="1"/>
      <c r="L258" s="1"/>
      <c r="M258" s="1"/>
      <c r="N258" s="1"/>
      <c r="O258" s="1"/>
      <c r="P258" s="1"/>
      <c r="Q258" s="1"/>
      <c r="R258" s="1"/>
      <c r="S258" s="1"/>
      <c r="T258" s="1"/>
      <c r="U258" s="1"/>
      <c r="V258" s="1"/>
    </row>
    <row r="259" spans="1:22" ht="14.25" x14ac:dyDescent="0.45">
      <c r="A259" s="1"/>
      <c r="B259" s="150"/>
      <c r="C259" s="248" t="s">
        <v>49</v>
      </c>
      <c r="D259" s="249"/>
      <c r="E259" s="249"/>
      <c r="F259" s="250"/>
      <c r="G259" s="125">
        <f>G42</f>
        <v>0</v>
      </c>
      <c r="H259" s="15"/>
      <c r="I259" s="1"/>
      <c r="J259" s="1"/>
      <c r="K259" s="1"/>
      <c r="L259" s="1"/>
      <c r="M259" s="1"/>
      <c r="N259" s="1"/>
      <c r="O259" s="1"/>
      <c r="P259" s="1"/>
      <c r="Q259" s="1"/>
      <c r="R259" s="1"/>
      <c r="S259" s="1"/>
      <c r="T259" s="1"/>
      <c r="U259" s="1"/>
      <c r="V259" s="1"/>
    </row>
    <row r="260" spans="1:22" ht="14.25" x14ac:dyDescent="0.45">
      <c r="A260" s="1"/>
      <c r="B260" s="150"/>
      <c r="C260" s="248" t="s">
        <v>54</v>
      </c>
      <c r="D260" s="249"/>
      <c r="E260" s="249"/>
      <c r="F260" s="250"/>
      <c r="G260" s="125">
        <f>G53</f>
        <v>0</v>
      </c>
      <c r="H260" s="15"/>
      <c r="I260" s="1"/>
      <c r="J260" s="1"/>
      <c r="K260" s="1"/>
      <c r="L260" s="1"/>
      <c r="M260" s="1"/>
      <c r="N260" s="1"/>
      <c r="O260" s="1"/>
      <c r="P260" s="1"/>
      <c r="Q260" s="1"/>
      <c r="R260" s="1"/>
      <c r="S260" s="1"/>
      <c r="T260" s="1"/>
      <c r="U260" s="1"/>
      <c r="V260" s="1"/>
    </row>
    <row r="261" spans="1:22" ht="14.25" x14ac:dyDescent="0.45">
      <c r="A261" s="1"/>
      <c r="B261" s="150"/>
      <c r="C261" s="248" t="s">
        <v>62</v>
      </c>
      <c r="D261" s="249"/>
      <c r="E261" s="249"/>
      <c r="F261" s="250"/>
      <c r="G261" s="125">
        <f>G69</f>
        <v>0</v>
      </c>
      <c r="H261" s="15"/>
      <c r="I261" s="1"/>
      <c r="J261" s="1"/>
      <c r="K261" s="1"/>
      <c r="L261" s="1"/>
      <c r="M261" s="1"/>
      <c r="N261" s="1"/>
      <c r="O261" s="1"/>
      <c r="P261" s="1"/>
      <c r="Q261" s="1"/>
      <c r="R261" s="1"/>
      <c r="S261" s="1"/>
      <c r="T261" s="1"/>
      <c r="U261" s="1"/>
      <c r="V261" s="1"/>
    </row>
    <row r="262" spans="1:22" ht="14.25" x14ac:dyDescent="0.45">
      <c r="A262" s="1"/>
      <c r="B262" s="150"/>
      <c r="C262" s="248" t="s">
        <v>74</v>
      </c>
      <c r="D262" s="249"/>
      <c r="E262" s="249"/>
      <c r="F262" s="250"/>
      <c r="G262" s="125">
        <f>G88</f>
        <v>0</v>
      </c>
      <c r="H262" s="15"/>
      <c r="I262" s="1"/>
      <c r="J262" s="1"/>
      <c r="K262" s="1"/>
      <c r="L262" s="1"/>
      <c r="M262" s="1"/>
      <c r="N262" s="1"/>
      <c r="O262" s="1"/>
      <c r="P262" s="1"/>
      <c r="Q262" s="1"/>
      <c r="R262" s="1"/>
      <c r="S262" s="1"/>
      <c r="T262" s="1"/>
      <c r="U262" s="1"/>
      <c r="V262" s="1"/>
    </row>
    <row r="263" spans="1:22" ht="14.25" x14ac:dyDescent="0.45">
      <c r="A263" s="1"/>
      <c r="B263" s="150"/>
      <c r="C263" s="248" t="s">
        <v>90</v>
      </c>
      <c r="D263" s="249"/>
      <c r="E263" s="249"/>
      <c r="F263" s="250"/>
      <c r="G263" s="125">
        <f>G98</f>
        <v>0</v>
      </c>
      <c r="H263" s="15"/>
      <c r="I263" s="1"/>
      <c r="J263" s="1"/>
      <c r="K263" s="1"/>
      <c r="L263" s="1"/>
      <c r="M263" s="1"/>
      <c r="N263" s="1"/>
      <c r="O263" s="1"/>
      <c r="P263" s="1"/>
      <c r="Q263" s="1"/>
      <c r="R263" s="1"/>
      <c r="S263" s="1"/>
      <c r="T263" s="1"/>
      <c r="U263" s="1"/>
      <c r="V263" s="1"/>
    </row>
    <row r="264" spans="1:22" ht="14.25" x14ac:dyDescent="0.45">
      <c r="A264" s="1"/>
      <c r="B264" s="150"/>
      <c r="C264" s="248" t="s">
        <v>208</v>
      </c>
      <c r="D264" s="249"/>
      <c r="E264" s="249"/>
      <c r="F264" s="250"/>
      <c r="G264" s="125">
        <f>G107</f>
        <v>0</v>
      </c>
      <c r="H264" s="15"/>
      <c r="I264" s="1"/>
      <c r="J264" s="1"/>
      <c r="K264" s="1"/>
      <c r="L264" s="1"/>
      <c r="M264" s="1"/>
      <c r="N264" s="1"/>
      <c r="O264" s="1"/>
      <c r="P264" s="1"/>
      <c r="Q264" s="1"/>
      <c r="R264" s="1"/>
      <c r="S264" s="1"/>
      <c r="T264" s="1"/>
      <c r="U264" s="1"/>
      <c r="V264" s="1"/>
    </row>
    <row r="265" spans="1:22" ht="14.25" x14ac:dyDescent="0.45">
      <c r="A265" s="1"/>
      <c r="B265" s="150"/>
      <c r="C265" s="248" t="s">
        <v>209</v>
      </c>
      <c r="D265" s="249"/>
      <c r="E265" s="249"/>
      <c r="F265" s="250"/>
      <c r="G265" s="125">
        <f>G114</f>
        <v>0</v>
      </c>
      <c r="H265" s="15"/>
      <c r="I265" s="1"/>
      <c r="J265" s="1"/>
      <c r="K265" s="1"/>
      <c r="L265" s="1"/>
      <c r="M265" s="1"/>
      <c r="N265" s="1"/>
      <c r="O265" s="1"/>
      <c r="P265" s="1"/>
      <c r="Q265" s="1"/>
      <c r="R265" s="1"/>
      <c r="S265" s="1"/>
      <c r="T265" s="1"/>
      <c r="U265" s="1"/>
      <c r="V265" s="1"/>
    </row>
    <row r="266" spans="1:22" ht="14.25" x14ac:dyDescent="0.45">
      <c r="A266" s="1"/>
      <c r="B266" s="150"/>
      <c r="C266" s="248" t="s">
        <v>210</v>
      </c>
      <c r="D266" s="249"/>
      <c r="E266" s="249"/>
      <c r="F266" s="250"/>
      <c r="G266" s="125">
        <f>G123</f>
        <v>0</v>
      </c>
      <c r="H266" s="15"/>
      <c r="I266" s="1"/>
      <c r="J266" s="1"/>
      <c r="K266" s="1"/>
      <c r="L266" s="1"/>
      <c r="M266" s="1"/>
      <c r="N266" s="1"/>
      <c r="O266" s="1"/>
      <c r="P266" s="1"/>
      <c r="Q266" s="1"/>
      <c r="R266" s="1"/>
      <c r="S266" s="1"/>
      <c r="T266" s="1"/>
      <c r="U266" s="1"/>
      <c r="V266" s="1"/>
    </row>
    <row r="267" spans="1:22" ht="14.25" x14ac:dyDescent="0.45">
      <c r="A267" s="1"/>
      <c r="B267" s="150"/>
      <c r="C267" s="248" t="s">
        <v>211</v>
      </c>
      <c r="D267" s="249"/>
      <c r="E267" s="249"/>
      <c r="F267" s="250"/>
      <c r="G267" s="125">
        <f>G131</f>
        <v>0</v>
      </c>
      <c r="H267" s="15"/>
      <c r="I267" s="1"/>
      <c r="J267" s="1"/>
      <c r="K267" s="1"/>
      <c r="L267" s="1"/>
      <c r="M267" s="1"/>
      <c r="N267" s="1"/>
      <c r="O267" s="1"/>
      <c r="P267" s="1"/>
      <c r="Q267" s="1"/>
      <c r="R267" s="1"/>
      <c r="S267" s="1"/>
      <c r="T267" s="1"/>
      <c r="U267" s="1"/>
      <c r="V267" s="1"/>
    </row>
    <row r="268" spans="1:22" ht="14.25" x14ac:dyDescent="0.45">
      <c r="A268" s="1"/>
      <c r="B268" s="150"/>
      <c r="C268" s="248" t="s">
        <v>118</v>
      </c>
      <c r="D268" s="249"/>
      <c r="E268" s="249"/>
      <c r="F268" s="250"/>
      <c r="G268" s="125">
        <f>G147</f>
        <v>0</v>
      </c>
      <c r="H268" s="15"/>
      <c r="I268" s="1"/>
      <c r="J268" s="1"/>
      <c r="K268" s="1"/>
      <c r="L268" s="1"/>
      <c r="M268" s="1"/>
      <c r="N268" s="1"/>
      <c r="O268" s="1"/>
      <c r="P268" s="1"/>
      <c r="Q268" s="1"/>
      <c r="R268" s="1"/>
      <c r="S268" s="1"/>
      <c r="T268" s="1"/>
      <c r="U268" s="1"/>
      <c r="V268" s="1"/>
    </row>
    <row r="269" spans="1:22" ht="14.25" x14ac:dyDescent="0.45">
      <c r="A269" s="1"/>
      <c r="B269" s="150"/>
      <c r="C269" s="248" t="s">
        <v>131</v>
      </c>
      <c r="D269" s="249"/>
      <c r="E269" s="249"/>
      <c r="F269" s="250"/>
      <c r="G269" s="125">
        <f>G153</f>
        <v>0</v>
      </c>
      <c r="H269" s="15"/>
      <c r="I269" s="1"/>
      <c r="J269" s="1"/>
      <c r="K269" s="1"/>
      <c r="L269" s="1"/>
      <c r="M269" s="1"/>
      <c r="N269" s="1"/>
      <c r="O269" s="1"/>
      <c r="P269" s="1"/>
      <c r="Q269" s="1"/>
      <c r="R269" s="1"/>
      <c r="S269" s="1"/>
      <c r="T269" s="1"/>
      <c r="U269" s="1"/>
      <c r="V269" s="1"/>
    </row>
    <row r="270" spans="1:22" ht="14.25" x14ac:dyDescent="0.45">
      <c r="A270" s="1"/>
      <c r="B270" s="150"/>
      <c r="C270" s="248" t="s">
        <v>136</v>
      </c>
      <c r="D270" s="249"/>
      <c r="E270" s="249"/>
      <c r="F270" s="250"/>
      <c r="G270" s="125">
        <f>G163</f>
        <v>0</v>
      </c>
      <c r="H270" s="15"/>
      <c r="I270" s="1"/>
      <c r="J270" s="1"/>
      <c r="K270" s="1"/>
      <c r="L270" s="1"/>
      <c r="M270" s="1"/>
      <c r="N270" s="1"/>
      <c r="O270" s="1"/>
      <c r="P270" s="1"/>
      <c r="Q270" s="1"/>
      <c r="R270" s="1"/>
      <c r="S270" s="1"/>
      <c r="T270" s="1"/>
      <c r="U270" s="1"/>
      <c r="V270" s="1"/>
    </row>
    <row r="271" spans="1:22" ht="14.25" x14ac:dyDescent="0.45">
      <c r="A271" s="1"/>
      <c r="B271" s="150"/>
      <c r="C271" s="248" t="s">
        <v>143</v>
      </c>
      <c r="D271" s="249"/>
      <c r="E271" s="249"/>
      <c r="F271" s="250"/>
      <c r="G271" s="125">
        <f>G171</f>
        <v>0</v>
      </c>
      <c r="H271" s="15"/>
      <c r="I271" s="1"/>
      <c r="J271" s="1"/>
      <c r="K271" s="1"/>
      <c r="L271" s="1"/>
      <c r="M271" s="1"/>
      <c r="N271" s="1"/>
      <c r="O271" s="1"/>
      <c r="P271" s="1"/>
      <c r="Q271" s="1"/>
      <c r="R271" s="1"/>
      <c r="S271" s="1"/>
      <c r="T271" s="1"/>
      <c r="U271" s="1"/>
      <c r="V271" s="1"/>
    </row>
    <row r="272" spans="1:22" ht="14.25" x14ac:dyDescent="0.45">
      <c r="A272" s="1"/>
      <c r="B272" s="150"/>
      <c r="C272" s="248" t="s">
        <v>148</v>
      </c>
      <c r="D272" s="249"/>
      <c r="E272" s="249"/>
      <c r="F272" s="250"/>
      <c r="G272" s="125">
        <f>G180</f>
        <v>0</v>
      </c>
      <c r="H272" s="15"/>
      <c r="I272" s="1"/>
      <c r="J272" s="1"/>
      <c r="K272" s="1"/>
      <c r="L272" s="1"/>
      <c r="M272" s="1"/>
      <c r="N272" s="1"/>
      <c r="O272" s="1"/>
      <c r="P272" s="1"/>
      <c r="Q272" s="1"/>
      <c r="R272" s="1"/>
      <c r="S272" s="1"/>
      <c r="T272" s="1"/>
      <c r="U272" s="1"/>
      <c r="V272" s="1"/>
    </row>
    <row r="273" spans="1:22" ht="14.25" x14ac:dyDescent="0.45">
      <c r="A273" s="1"/>
      <c r="B273" s="150"/>
      <c r="C273" s="248" t="s">
        <v>154</v>
      </c>
      <c r="D273" s="249"/>
      <c r="E273" s="249"/>
      <c r="F273" s="250"/>
      <c r="G273" s="125">
        <f>G192</f>
        <v>0</v>
      </c>
      <c r="H273" s="15"/>
      <c r="I273" s="1"/>
      <c r="J273" s="1"/>
      <c r="K273" s="1"/>
      <c r="L273" s="1"/>
      <c r="M273" s="1"/>
      <c r="N273" s="1"/>
      <c r="O273" s="1"/>
      <c r="P273" s="1"/>
      <c r="Q273" s="1"/>
      <c r="R273" s="1"/>
      <c r="S273" s="1"/>
      <c r="T273" s="1"/>
      <c r="U273" s="1"/>
      <c r="V273" s="1"/>
    </row>
    <row r="274" spans="1:22" ht="14.25" x14ac:dyDescent="0.45">
      <c r="A274" s="1"/>
      <c r="B274" s="150"/>
      <c r="C274" s="248" t="s">
        <v>163</v>
      </c>
      <c r="D274" s="249"/>
      <c r="E274" s="249"/>
      <c r="F274" s="250"/>
      <c r="G274" s="125">
        <f>G210</f>
        <v>0</v>
      </c>
      <c r="H274" s="15"/>
      <c r="I274" s="1"/>
      <c r="J274" s="1"/>
      <c r="K274" s="1"/>
      <c r="L274" s="1"/>
      <c r="M274" s="1"/>
      <c r="N274" s="1"/>
      <c r="O274" s="1"/>
      <c r="P274" s="1"/>
      <c r="Q274" s="1"/>
      <c r="R274" s="1"/>
      <c r="S274" s="1"/>
      <c r="T274" s="1"/>
      <c r="U274" s="1"/>
      <c r="V274" s="1"/>
    </row>
    <row r="275" spans="1:22" ht="14.25" x14ac:dyDescent="0.45">
      <c r="A275" s="1"/>
      <c r="B275" s="150"/>
      <c r="C275" s="248" t="s">
        <v>178</v>
      </c>
      <c r="D275" s="249"/>
      <c r="E275" s="249"/>
      <c r="F275" s="250"/>
      <c r="G275" s="125">
        <f>G226</f>
        <v>0</v>
      </c>
      <c r="H275" s="15"/>
      <c r="I275" s="1"/>
      <c r="J275" s="1"/>
      <c r="K275" s="1"/>
      <c r="L275" s="1"/>
      <c r="M275" s="1"/>
      <c r="N275" s="1"/>
      <c r="O275" s="1"/>
      <c r="P275" s="1"/>
      <c r="Q275" s="1"/>
      <c r="R275" s="1"/>
      <c r="S275" s="1"/>
      <c r="T275" s="1"/>
      <c r="U275" s="1"/>
      <c r="V275" s="1"/>
    </row>
    <row r="276" spans="1:22" ht="14.25" x14ac:dyDescent="0.45">
      <c r="A276" s="1"/>
      <c r="B276" s="150"/>
      <c r="C276" s="248" t="s">
        <v>212</v>
      </c>
      <c r="D276" s="249"/>
      <c r="E276" s="249"/>
      <c r="F276" s="250"/>
      <c r="G276" s="125">
        <f>G235</f>
        <v>0</v>
      </c>
      <c r="H276" s="15"/>
      <c r="I276" s="1"/>
      <c r="J276" s="1"/>
      <c r="K276" s="1"/>
      <c r="L276" s="1"/>
      <c r="M276" s="1"/>
      <c r="N276" s="1"/>
      <c r="O276" s="1"/>
      <c r="P276" s="1"/>
      <c r="Q276" s="1"/>
      <c r="R276" s="1"/>
      <c r="S276" s="1"/>
      <c r="T276" s="1"/>
      <c r="U276" s="1"/>
      <c r="V276" s="1"/>
    </row>
    <row r="277" spans="1:22" ht="14.25" x14ac:dyDescent="0.45">
      <c r="A277" s="1"/>
      <c r="B277" s="150"/>
      <c r="C277" s="248" t="s">
        <v>197</v>
      </c>
      <c r="D277" s="249"/>
      <c r="E277" s="249"/>
      <c r="F277" s="250"/>
      <c r="G277" s="125">
        <f>G244</f>
        <v>0</v>
      </c>
      <c r="H277" s="15"/>
      <c r="I277" s="1"/>
      <c r="J277" s="1"/>
      <c r="K277" s="1"/>
      <c r="L277" s="1"/>
      <c r="M277" s="1"/>
      <c r="N277" s="1"/>
      <c r="O277" s="1"/>
      <c r="P277" s="1"/>
      <c r="Q277" s="1"/>
      <c r="R277" s="1"/>
      <c r="S277" s="1"/>
      <c r="T277" s="1"/>
      <c r="U277" s="1"/>
      <c r="V277" s="1"/>
    </row>
    <row r="278" spans="1:22" ht="14.25" x14ac:dyDescent="0.45">
      <c r="A278" s="1"/>
      <c r="B278" s="150"/>
      <c r="C278" s="248" t="s">
        <v>213</v>
      </c>
      <c r="D278" s="249"/>
      <c r="E278" s="249"/>
      <c r="F278" s="250"/>
      <c r="G278" s="125">
        <f>G253</f>
        <v>125000</v>
      </c>
      <c r="H278" s="15"/>
      <c r="I278" s="1"/>
      <c r="J278" s="1"/>
      <c r="K278" s="1"/>
      <c r="L278" s="1"/>
      <c r="M278" s="1"/>
      <c r="N278" s="1"/>
      <c r="O278" s="1"/>
      <c r="P278" s="1"/>
      <c r="Q278" s="1"/>
      <c r="R278" s="1"/>
      <c r="S278" s="1"/>
      <c r="T278" s="1"/>
      <c r="U278" s="1"/>
      <c r="V278" s="1"/>
    </row>
    <row r="279" spans="1:22" ht="14.25" x14ac:dyDescent="0.4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5">
      <c r="A280" s="1"/>
      <c r="B280" s="146"/>
      <c r="C280" s="248" t="s">
        <v>214</v>
      </c>
      <c r="D280" s="249"/>
      <c r="E280" s="249"/>
      <c r="F280" s="250"/>
      <c r="G280" s="127">
        <f>SUM(G257:G278)</f>
        <v>125000</v>
      </c>
      <c r="H280" s="15"/>
      <c r="I280" s="1"/>
      <c r="J280" s="1"/>
      <c r="K280" s="1"/>
      <c r="L280" s="1"/>
      <c r="M280" s="1"/>
      <c r="N280" s="1"/>
      <c r="O280" s="1"/>
      <c r="P280" s="1"/>
      <c r="Q280" s="1"/>
      <c r="R280" s="1"/>
      <c r="S280" s="1"/>
      <c r="T280" s="1"/>
      <c r="U280" s="1"/>
      <c r="V280" s="1"/>
    </row>
    <row r="281" spans="1:22" ht="14.65" thickTop="1" x14ac:dyDescent="0.4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4.65" thickBot="1" x14ac:dyDescent="0.5">
      <c r="A282" s="1"/>
      <c r="B282" s="146"/>
      <c r="C282" s="248" t="s">
        <v>215</v>
      </c>
      <c r="D282" s="249"/>
      <c r="E282" s="249"/>
      <c r="F282" s="250"/>
      <c r="G282" s="127">
        <f>G280*0.1</f>
        <v>12500</v>
      </c>
      <c r="H282" s="15"/>
      <c r="I282" s="1"/>
      <c r="J282" s="1"/>
      <c r="K282" s="1"/>
      <c r="L282" s="1"/>
      <c r="M282" s="1"/>
      <c r="N282" s="1"/>
      <c r="O282" s="1"/>
      <c r="P282" s="1"/>
      <c r="Q282" s="1"/>
      <c r="R282" s="1"/>
      <c r="S282" s="1"/>
      <c r="T282" s="1"/>
      <c r="U282" s="1"/>
      <c r="V282" s="1"/>
    </row>
    <row r="283" spans="1:22" ht="14.65" thickTop="1" x14ac:dyDescent="0.45">
      <c r="A283" s="1"/>
      <c r="B283" s="146"/>
      <c r="C283" s="248" t="s">
        <v>216</v>
      </c>
      <c r="D283" s="249"/>
      <c r="E283" s="249"/>
      <c r="F283" s="250"/>
      <c r="G283" s="128">
        <v>0</v>
      </c>
      <c r="H283" s="15"/>
      <c r="I283" s="1"/>
      <c r="J283" s="1"/>
      <c r="K283" s="1"/>
      <c r="L283" s="1"/>
      <c r="M283" s="1"/>
      <c r="N283" s="1"/>
      <c r="O283" s="1"/>
      <c r="P283" s="1"/>
      <c r="Q283" s="1"/>
      <c r="R283" s="1"/>
      <c r="S283" s="1"/>
      <c r="T283" s="1"/>
      <c r="U283" s="1"/>
      <c r="V283" s="1"/>
    </row>
    <row r="284" spans="1:22" ht="14.25" x14ac:dyDescent="0.45">
      <c r="A284" s="1"/>
      <c r="B284" s="146"/>
      <c r="C284" s="248" t="s">
        <v>217</v>
      </c>
      <c r="D284" s="249"/>
      <c r="E284" s="249"/>
      <c r="F284" s="250"/>
      <c r="G284" s="129">
        <v>0</v>
      </c>
      <c r="H284" s="15"/>
      <c r="I284" s="1"/>
      <c r="J284" s="1"/>
      <c r="K284" s="1"/>
      <c r="L284" s="1"/>
      <c r="M284" s="1"/>
      <c r="N284" s="1"/>
      <c r="O284" s="1"/>
      <c r="P284" s="1"/>
      <c r="Q284" s="1"/>
      <c r="R284" s="1"/>
      <c r="S284" s="1"/>
      <c r="T284" s="1"/>
      <c r="U284" s="1"/>
      <c r="V284" s="1"/>
    </row>
    <row r="285" spans="1:22" ht="14.25" x14ac:dyDescent="0.4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4.65" thickBot="1" x14ac:dyDescent="0.5">
      <c r="A286" s="1"/>
      <c r="B286" s="146"/>
      <c r="C286" s="251" t="s">
        <v>218</v>
      </c>
      <c r="D286" s="252"/>
      <c r="E286" s="252"/>
      <c r="F286" s="253"/>
      <c r="G286" s="133">
        <f>G280+G283+G284</f>
        <v>125000</v>
      </c>
      <c r="H286" s="15"/>
      <c r="I286" s="1"/>
      <c r="J286" s="1"/>
      <c r="K286" s="1"/>
      <c r="L286" s="1"/>
      <c r="M286" s="1"/>
      <c r="N286" s="1"/>
      <c r="O286" s="1"/>
      <c r="P286" s="1"/>
      <c r="Q286" s="1"/>
      <c r="R286" s="1"/>
      <c r="S286" s="1"/>
      <c r="T286" s="1"/>
      <c r="U286" s="1"/>
      <c r="V286" s="1"/>
    </row>
    <row r="287" spans="1:22" ht="14.65" thickTop="1" x14ac:dyDescent="0.4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4.25" x14ac:dyDescent="0.45">
      <c r="A288" s="1"/>
      <c r="B288" s="146"/>
      <c r="C288" s="251" t="s">
        <v>219</v>
      </c>
      <c r="D288" s="252"/>
      <c r="E288" s="252"/>
      <c r="F288" s="253"/>
      <c r="G288" s="108">
        <f>G286-G257</f>
        <v>125000</v>
      </c>
      <c r="H288" s="135"/>
      <c r="I288" s="1"/>
      <c r="J288" s="1"/>
      <c r="K288" s="1"/>
      <c r="L288" s="1"/>
      <c r="M288" s="1"/>
      <c r="N288" s="1"/>
      <c r="O288" s="1"/>
      <c r="P288" s="1"/>
      <c r="Q288" s="1"/>
      <c r="R288" s="1"/>
      <c r="S288" s="1"/>
      <c r="T288" s="1"/>
      <c r="U288" s="1"/>
      <c r="V288" s="1"/>
    </row>
    <row r="289" spans="1:22" ht="14.25" x14ac:dyDescent="0.4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4.25" x14ac:dyDescent="0.4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35">
      <c r="A291" s="1"/>
      <c r="B291" s="259" t="s">
        <v>236</v>
      </c>
      <c r="C291" s="259"/>
      <c r="D291" s="259"/>
      <c r="E291" s="259"/>
      <c r="F291" s="259"/>
      <c r="G291" s="259"/>
      <c r="H291" s="259"/>
      <c r="I291" s="1"/>
      <c r="J291" s="1"/>
      <c r="K291" s="1"/>
      <c r="L291" s="1"/>
      <c r="M291" s="1"/>
      <c r="N291" s="1"/>
      <c r="O291" s="1"/>
      <c r="P291" s="1"/>
      <c r="Q291" s="1"/>
      <c r="R291" s="1"/>
      <c r="S291" s="1"/>
      <c r="T291" s="1"/>
      <c r="U291" s="1"/>
      <c r="V291" s="1"/>
    </row>
    <row r="292" spans="1:22" ht="15" customHeight="1" x14ac:dyDescent="0.35">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35">
      <c r="A293" s="1"/>
      <c r="B293" s="260" t="s">
        <v>235</v>
      </c>
      <c r="C293" s="260"/>
      <c r="D293" s="260"/>
      <c r="E293" s="260"/>
      <c r="F293" s="260"/>
      <c r="G293" s="260"/>
      <c r="H293" s="260"/>
      <c r="I293" s="1"/>
      <c r="J293" s="1"/>
      <c r="K293" s="1"/>
      <c r="L293" s="1"/>
      <c r="M293" s="1"/>
      <c r="N293" s="1"/>
      <c r="O293" s="1"/>
      <c r="P293" s="1"/>
      <c r="Q293" s="1"/>
      <c r="R293" s="1"/>
      <c r="S293" s="1"/>
      <c r="T293" s="1"/>
      <c r="U293" s="1"/>
      <c r="V293" s="1"/>
    </row>
    <row r="294" spans="1:22" ht="12.75" customHeight="1" x14ac:dyDescent="0.35">
      <c r="A294" s="1"/>
      <c r="B294" s="261" t="s">
        <v>233</v>
      </c>
      <c r="C294" s="261"/>
      <c r="D294" s="261"/>
      <c r="E294" s="261"/>
      <c r="F294" s="261"/>
      <c r="G294" s="261"/>
      <c r="H294" s="261"/>
      <c r="I294" s="1"/>
      <c r="J294" s="1"/>
      <c r="K294" s="1"/>
      <c r="L294" s="1"/>
      <c r="M294" s="1"/>
      <c r="N294" s="1"/>
      <c r="O294" s="1"/>
      <c r="P294" s="1"/>
      <c r="Q294" s="1"/>
      <c r="R294" s="1"/>
      <c r="S294" s="1"/>
      <c r="T294" s="1"/>
      <c r="U294" s="1"/>
      <c r="V294" s="1"/>
    </row>
    <row r="295" spans="1:22" ht="14.25" x14ac:dyDescent="0.45">
      <c r="A295" s="1"/>
      <c r="B295" s="120"/>
      <c r="C295" s="130"/>
      <c r="D295" s="130"/>
      <c r="E295" s="121"/>
      <c r="F295" s="131"/>
      <c r="G295" s="134"/>
      <c r="I295" s="1"/>
      <c r="J295" s="1"/>
      <c r="K295" s="1"/>
      <c r="L295" s="1"/>
      <c r="M295" s="1"/>
      <c r="N295" s="1"/>
      <c r="O295" s="1"/>
      <c r="P295" s="1"/>
      <c r="Q295" s="1"/>
      <c r="R295" s="1"/>
      <c r="S295" s="1"/>
      <c r="T295" s="1"/>
      <c r="U295" s="1"/>
      <c r="V295" s="1"/>
    </row>
    <row r="296" spans="1:22" ht="14.25" x14ac:dyDescent="0.4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4">
      <c r="A297" s="1"/>
      <c r="B297" s="257"/>
      <c r="C297" s="257"/>
      <c r="D297" s="257"/>
      <c r="E297" s="257"/>
      <c r="F297" s="264"/>
      <c r="G297" s="265"/>
      <c r="H297" s="139" t="s">
        <v>221</v>
      </c>
      <c r="I297" s="1"/>
      <c r="J297" s="1"/>
      <c r="K297" s="1"/>
      <c r="L297" s="1"/>
      <c r="M297" s="1"/>
      <c r="N297" s="1"/>
      <c r="O297" s="1"/>
      <c r="P297" s="1"/>
      <c r="Q297" s="1"/>
      <c r="R297" s="1"/>
      <c r="S297" s="1"/>
      <c r="T297" s="1"/>
      <c r="U297" s="1"/>
      <c r="V297" s="1"/>
    </row>
    <row r="298" spans="1:22" ht="13.5" customHeight="1" thickBot="1" x14ac:dyDescent="0.4">
      <c r="A298" s="1"/>
      <c r="B298" s="258"/>
      <c r="C298" s="258"/>
      <c r="D298" s="258"/>
      <c r="E298" s="258"/>
      <c r="F298" s="266"/>
      <c r="G298" s="266"/>
      <c r="H298" s="140" t="s">
        <v>222</v>
      </c>
      <c r="I298" s="1"/>
      <c r="J298" s="1"/>
      <c r="K298" s="1"/>
      <c r="L298" s="1"/>
      <c r="M298" s="1"/>
      <c r="N298" s="1"/>
      <c r="O298" s="1"/>
      <c r="P298" s="1"/>
      <c r="Q298" s="1"/>
      <c r="R298" s="1"/>
      <c r="S298" s="1"/>
      <c r="T298" s="1"/>
      <c r="U298" s="1"/>
      <c r="V298" s="1"/>
    </row>
    <row r="299" spans="1:22" ht="14.25" x14ac:dyDescent="0.4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ht="13.15" x14ac:dyDescent="0.4">
      <c r="A300" s="1"/>
      <c r="B300" s="257"/>
      <c r="C300" s="257"/>
      <c r="D300" s="257"/>
      <c r="E300" s="257"/>
      <c r="F300" s="264"/>
      <c r="G300" s="265"/>
      <c r="H300" s="143" t="s">
        <v>226</v>
      </c>
      <c r="I300" s="1"/>
      <c r="J300" s="1"/>
      <c r="K300" s="1"/>
      <c r="L300" s="1"/>
      <c r="M300" s="1"/>
      <c r="N300" s="1"/>
      <c r="O300" s="1"/>
      <c r="P300" s="1"/>
      <c r="Q300" s="1"/>
      <c r="R300" s="1"/>
      <c r="S300" s="1"/>
      <c r="T300" s="1"/>
      <c r="U300" s="1"/>
      <c r="V300" s="1"/>
    </row>
    <row r="301" spans="1:22" ht="13.15" thickBot="1" x14ac:dyDescent="0.4">
      <c r="A301" s="1"/>
      <c r="B301" s="258"/>
      <c r="C301" s="258"/>
      <c r="D301" s="258"/>
      <c r="E301" s="258"/>
      <c r="F301" s="266"/>
      <c r="G301" s="266"/>
      <c r="H301" s="143" t="s">
        <v>227</v>
      </c>
      <c r="I301" s="1"/>
      <c r="J301" s="1"/>
      <c r="K301" s="1"/>
      <c r="L301" s="1"/>
      <c r="M301" s="1"/>
      <c r="N301" s="1"/>
      <c r="O301" s="1"/>
      <c r="P301" s="1"/>
      <c r="Q301" s="1"/>
      <c r="R301" s="1"/>
      <c r="S301" s="1"/>
      <c r="T301" s="1"/>
      <c r="U301" s="1"/>
      <c r="V301" s="1"/>
    </row>
    <row r="302" spans="1:22" ht="14.25" x14ac:dyDescent="0.4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45">
      <c r="A303" s="1"/>
      <c r="B303" s="257"/>
      <c r="C303" s="257"/>
      <c r="D303" s="144" t="s">
        <v>229</v>
      </c>
      <c r="E303" s="254"/>
      <c r="F303" s="255"/>
      <c r="G303" s="256"/>
      <c r="I303" s="1"/>
      <c r="J303" s="1"/>
      <c r="K303" s="1"/>
      <c r="L303" s="1"/>
      <c r="M303" s="1"/>
      <c r="N303" s="1"/>
      <c r="O303" s="1"/>
      <c r="P303" s="1"/>
      <c r="Q303" s="1"/>
      <c r="R303" s="1"/>
      <c r="S303" s="1"/>
      <c r="T303" s="1"/>
      <c r="U303" s="1"/>
      <c r="V303" s="1"/>
    </row>
    <row r="304" spans="1:22" ht="13.5" customHeight="1" thickBot="1" x14ac:dyDescent="0.5">
      <c r="A304" s="1"/>
      <c r="B304" s="258"/>
      <c r="C304" s="258"/>
      <c r="D304" s="144" t="s">
        <v>230</v>
      </c>
      <c r="E304" s="254"/>
      <c r="F304" s="255"/>
      <c r="G304" s="256"/>
      <c r="I304" s="1"/>
      <c r="J304" s="1"/>
      <c r="K304" s="1"/>
      <c r="L304" s="1"/>
      <c r="M304" s="1"/>
      <c r="N304" s="1"/>
      <c r="O304" s="1"/>
      <c r="P304" s="1"/>
      <c r="Q304" s="1"/>
      <c r="R304" s="1"/>
      <c r="S304" s="1"/>
      <c r="T304" s="1"/>
      <c r="U304" s="1"/>
      <c r="V304" s="1"/>
    </row>
    <row r="305" spans="1:22" ht="14.25" x14ac:dyDescent="0.45">
      <c r="A305" s="1"/>
      <c r="B305" s="141" t="s">
        <v>231</v>
      </c>
      <c r="C305" s="123"/>
      <c r="D305" s="144" t="s">
        <v>232</v>
      </c>
      <c r="E305" s="254"/>
      <c r="F305" s="255"/>
      <c r="G305" s="256"/>
      <c r="I305" s="1"/>
      <c r="J305" s="1"/>
      <c r="K305" s="1"/>
      <c r="L305" s="1"/>
      <c r="M305" s="1"/>
      <c r="N305" s="1"/>
      <c r="O305" s="1"/>
      <c r="P305" s="1"/>
      <c r="Q305" s="1"/>
      <c r="R305" s="1"/>
      <c r="S305" s="1"/>
      <c r="T305" s="1"/>
      <c r="U305" s="1"/>
      <c r="V305" s="1"/>
    </row>
    <row r="306" spans="1:22" ht="14.25" x14ac:dyDescent="0.45">
      <c r="A306" s="1"/>
      <c r="B306" s="141"/>
      <c r="C306" s="123"/>
      <c r="I306" s="1"/>
      <c r="J306" s="1"/>
      <c r="K306" s="1"/>
      <c r="L306" s="1"/>
      <c r="M306" s="1"/>
      <c r="N306" s="1"/>
      <c r="O306" s="1"/>
      <c r="P306" s="1"/>
      <c r="Q306" s="1"/>
      <c r="R306" s="1"/>
      <c r="S306" s="1"/>
      <c r="T306" s="1"/>
      <c r="U306" s="1"/>
      <c r="V306" s="1"/>
    </row>
    <row r="307" spans="1:22" ht="15" customHeight="1" x14ac:dyDescent="0.35">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35">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35">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35">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35">
      <c r="I311" s="1"/>
      <c r="J311" s="1"/>
      <c r="K311" s="1"/>
      <c r="L311" s="1"/>
      <c r="M311" s="1"/>
      <c r="N311" s="1"/>
      <c r="O311" s="1"/>
      <c r="P311" s="1"/>
      <c r="Q311" s="1"/>
      <c r="R311" s="1"/>
      <c r="S311" s="1"/>
      <c r="T311" s="1"/>
      <c r="U311" s="1"/>
      <c r="V311" s="1"/>
    </row>
    <row r="312" spans="1:22" x14ac:dyDescent="0.35">
      <c r="I312" s="1"/>
      <c r="J312" s="1"/>
      <c r="K312" s="1"/>
      <c r="L312" s="1"/>
      <c r="M312" s="1"/>
      <c r="N312" s="1"/>
      <c r="O312" s="1"/>
      <c r="P312" s="1"/>
      <c r="Q312" s="1"/>
      <c r="R312" s="1"/>
      <c r="S312" s="1"/>
      <c r="T312" s="1"/>
      <c r="U312" s="1"/>
      <c r="V312" s="1"/>
    </row>
    <row r="313" spans="1:22" x14ac:dyDescent="0.35">
      <c r="I313" s="1"/>
      <c r="J313" s="1"/>
      <c r="K313" s="1"/>
      <c r="L313" s="1"/>
      <c r="M313" s="1"/>
      <c r="N313" s="1"/>
      <c r="O313" s="1"/>
      <c r="P313" s="1"/>
      <c r="Q313" s="1"/>
      <c r="R313" s="1"/>
      <c r="S313" s="1"/>
      <c r="T313" s="1"/>
      <c r="U313" s="1"/>
      <c r="V313" s="1"/>
    </row>
    <row r="314" spans="1:22" x14ac:dyDescent="0.35">
      <c r="I314" s="1"/>
      <c r="J314" s="1"/>
      <c r="K314" s="1"/>
      <c r="L314" s="1"/>
      <c r="M314" s="1"/>
      <c r="N314" s="1"/>
      <c r="O314" s="1"/>
      <c r="P314" s="1"/>
      <c r="Q314" s="1"/>
      <c r="R314" s="1"/>
      <c r="S314" s="1"/>
      <c r="T314" s="1"/>
      <c r="U314" s="1"/>
      <c r="V314" s="1"/>
    </row>
    <row r="315" spans="1:22" x14ac:dyDescent="0.35">
      <c r="I315" s="1"/>
      <c r="J315" s="1"/>
      <c r="K315" s="1"/>
      <c r="L315" s="1"/>
      <c r="M315" s="1"/>
      <c r="N315" s="1"/>
      <c r="O315" s="1"/>
      <c r="P315" s="1"/>
      <c r="Q315" s="1"/>
      <c r="R315" s="1"/>
      <c r="S315" s="1"/>
      <c r="T315" s="1"/>
      <c r="U315" s="1"/>
      <c r="V315" s="1"/>
    </row>
    <row r="316" spans="1:22" x14ac:dyDescent="0.35">
      <c r="I316" s="1"/>
      <c r="J316" s="1"/>
      <c r="K316" s="1"/>
      <c r="L316" s="1"/>
      <c r="M316" s="1"/>
      <c r="N316" s="1"/>
      <c r="O316" s="1"/>
      <c r="P316" s="1"/>
      <c r="Q316" s="1"/>
      <c r="R316" s="1"/>
      <c r="S316" s="1"/>
      <c r="T316" s="1"/>
      <c r="U316" s="1"/>
      <c r="V316" s="1"/>
    </row>
    <row r="317" spans="1:22" x14ac:dyDescent="0.35">
      <c r="I317" s="1"/>
      <c r="J317" s="1"/>
      <c r="K317" s="1"/>
      <c r="L317" s="1"/>
      <c r="M317" s="1"/>
      <c r="N317" s="1"/>
      <c r="O317" s="1"/>
      <c r="P317" s="1"/>
      <c r="Q317" s="1"/>
      <c r="R317" s="1"/>
      <c r="S317" s="1"/>
      <c r="T317" s="1"/>
      <c r="U317" s="1"/>
      <c r="V317" s="1"/>
    </row>
    <row r="318" spans="1:22" x14ac:dyDescent="0.35">
      <c r="I318" s="1"/>
      <c r="J318" s="1"/>
      <c r="K318" s="1"/>
      <c r="L318" s="1"/>
      <c r="M318" s="1"/>
      <c r="N318" s="1"/>
      <c r="O318" s="1"/>
      <c r="P318" s="1"/>
      <c r="Q318" s="1"/>
      <c r="R318" s="1"/>
      <c r="S318" s="1"/>
      <c r="T318" s="1"/>
      <c r="U318" s="1"/>
      <c r="V318" s="1"/>
    </row>
    <row r="319" spans="1:22" x14ac:dyDescent="0.35">
      <c r="I319" s="1"/>
      <c r="J319" s="1"/>
      <c r="K319" s="1"/>
      <c r="L319" s="1"/>
      <c r="M319" s="1"/>
      <c r="N319" s="1"/>
      <c r="O319" s="1"/>
      <c r="P319" s="1"/>
      <c r="Q319" s="1"/>
      <c r="R319" s="1"/>
      <c r="S319" s="1"/>
      <c r="T319" s="1"/>
      <c r="U319" s="1"/>
      <c r="V319" s="1"/>
    </row>
    <row r="320" spans="1:22" x14ac:dyDescent="0.35">
      <c r="I320" s="1"/>
      <c r="J320" s="1"/>
      <c r="K320" s="1"/>
      <c r="L320" s="1"/>
      <c r="M320" s="1"/>
      <c r="N320" s="1"/>
      <c r="O320" s="1"/>
      <c r="P320" s="1"/>
      <c r="Q320" s="1"/>
      <c r="R320" s="1"/>
      <c r="S320" s="1"/>
      <c r="T320" s="1"/>
      <c r="U320" s="1"/>
      <c r="V320" s="1"/>
    </row>
    <row r="321" spans="9:22" x14ac:dyDescent="0.35">
      <c r="I321" s="1"/>
      <c r="J321" s="1"/>
      <c r="K321" s="1"/>
      <c r="L321" s="1"/>
      <c r="M321" s="1"/>
      <c r="N321" s="1"/>
      <c r="O321" s="1"/>
      <c r="P321" s="1"/>
      <c r="Q321" s="1"/>
      <c r="R321" s="1"/>
      <c r="S321" s="1"/>
      <c r="T321" s="1"/>
      <c r="U321" s="1"/>
      <c r="V321" s="1"/>
    </row>
    <row r="322" spans="9:22" x14ac:dyDescent="0.35">
      <c r="I322" s="1"/>
      <c r="J322" s="1"/>
      <c r="K322" s="1"/>
      <c r="L322" s="1"/>
      <c r="M322" s="1"/>
      <c r="N322" s="1"/>
      <c r="O322" s="1"/>
      <c r="P322" s="1"/>
      <c r="Q322" s="1"/>
      <c r="R322" s="1"/>
      <c r="S322" s="1"/>
      <c r="T322" s="1"/>
      <c r="U322" s="1"/>
      <c r="V322" s="1"/>
    </row>
    <row r="323" spans="9:22" x14ac:dyDescent="0.35">
      <c r="I323" s="1"/>
      <c r="J323" s="1"/>
      <c r="K323" s="1"/>
      <c r="L323" s="1"/>
      <c r="M323" s="1"/>
      <c r="N323" s="1"/>
      <c r="O323" s="1"/>
      <c r="P323" s="1"/>
      <c r="Q323" s="1"/>
      <c r="R323" s="1"/>
      <c r="S323" s="1"/>
      <c r="T323" s="1"/>
      <c r="U323" s="1"/>
      <c r="V323" s="1"/>
    </row>
    <row r="324" spans="9:22" x14ac:dyDescent="0.35">
      <c r="I324" s="1"/>
      <c r="J324" s="1"/>
      <c r="K324" s="1"/>
      <c r="L324" s="1"/>
      <c r="M324" s="1"/>
      <c r="N324" s="1"/>
      <c r="O324" s="1"/>
      <c r="P324" s="1"/>
      <c r="Q324" s="1"/>
      <c r="R324" s="1"/>
      <c r="S324" s="1"/>
      <c r="T324" s="1"/>
      <c r="U324" s="1"/>
      <c r="V324" s="1"/>
    </row>
    <row r="325" spans="9:22" x14ac:dyDescent="0.35">
      <c r="I325" s="1"/>
      <c r="J325" s="1"/>
      <c r="K325" s="1"/>
      <c r="L325" s="1"/>
      <c r="M325" s="1"/>
      <c r="N325" s="1"/>
      <c r="O325" s="1"/>
      <c r="P325" s="1"/>
      <c r="Q325" s="1"/>
      <c r="R325" s="1"/>
      <c r="S325" s="1"/>
      <c r="T325" s="1"/>
      <c r="U325" s="1"/>
      <c r="V325" s="1"/>
    </row>
    <row r="326" spans="9:22" x14ac:dyDescent="0.35">
      <c r="I326" s="1"/>
      <c r="J326" s="1"/>
      <c r="K326" s="1"/>
      <c r="L326" s="1"/>
      <c r="M326" s="1"/>
      <c r="N326" s="1"/>
      <c r="O326" s="1"/>
      <c r="P326" s="1"/>
      <c r="Q326" s="1"/>
      <c r="R326" s="1"/>
      <c r="S326" s="1"/>
      <c r="T326" s="1"/>
      <c r="U326" s="1"/>
      <c r="V326" s="1"/>
    </row>
    <row r="327" spans="9:22" x14ac:dyDescent="0.35">
      <c r="I327" s="1"/>
      <c r="J327" s="1"/>
      <c r="K327" s="1"/>
      <c r="L327" s="1"/>
      <c r="M327" s="1"/>
      <c r="N327" s="1"/>
      <c r="O327" s="1"/>
      <c r="P327" s="1"/>
      <c r="Q327" s="1"/>
      <c r="R327" s="1"/>
      <c r="S327" s="1"/>
      <c r="T327" s="1"/>
      <c r="U327" s="1"/>
      <c r="V327" s="1"/>
    </row>
    <row r="328" spans="9:22" x14ac:dyDescent="0.35">
      <c r="I328" s="1"/>
      <c r="J328" s="1"/>
      <c r="K328" s="1"/>
      <c r="L328" s="1"/>
      <c r="M328" s="1"/>
      <c r="N328" s="1"/>
      <c r="O328" s="1"/>
      <c r="P328" s="1"/>
      <c r="Q328" s="1"/>
      <c r="R328" s="1"/>
      <c r="S328" s="1"/>
      <c r="T328" s="1"/>
      <c r="U328" s="1"/>
      <c r="V328" s="1"/>
    </row>
    <row r="329" spans="9:22" x14ac:dyDescent="0.35">
      <c r="I329" s="1"/>
      <c r="J329" s="1"/>
      <c r="K329" s="1"/>
      <c r="L329" s="1"/>
      <c r="M329" s="1"/>
      <c r="N329" s="1"/>
      <c r="O329" s="1"/>
      <c r="P329" s="1"/>
      <c r="Q329" s="1"/>
      <c r="R329" s="1"/>
      <c r="S329" s="1"/>
      <c r="T329" s="1"/>
      <c r="U329" s="1"/>
      <c r="V329" s="1"/>
    </row>
    <row r="330" spans="9:22" x14ac:dyDescent="0.35">
      <c r="I330" s="1"/>
      <c r="J330" s="1"/>
      <c r="K330" s="1"/>
      <c r="L330" s="1"/>
      <c r="M330" s="1"/>
      <c r="N330" s="1"/>
      <c r="O330" s="1"/>
      <c r="P330" s="1"/>
      <c r="Q330" s="1"/>
      <c r="R330" s="1"/>
      <c r="S330" s="1"/>
      <c r="T330" s="1"/>
      <c r="U330" s="1"/>
      <c r="V330" s="1"/>
    </row>
    <row r="331" spans="9:22" x14ac:dyDescent="0.35">
      <c r="I331" s="1"/>
      <c r="J331" s="1"/>
      <c r="K331" s="1"/>
      <c r="L331" s="1"/>
      <c r="M331" s="1"/>
      <c r="N331" s="1"/>
      <c r="O331" s="1"/>
      <c r="P331" s="1"/>
      <c r="Q331" s="1"/>
      <c r="R331" s="1"/>
      <c r="S331" s="1"/>
      <c r="T331" s="1"/>
      <c r="U331" s="1"/>
      <c r="V331" s="1"/>
    </row>
    <row r="332" spans="9:22" x14ac:dyDescent="0.35">
      <c r="I332" s="1"/>
      <c r="J332" s="1"/>
      <c r="K332" s="1"/>
      <c r="L332" s="1"/>
      <c r="M332" s="1"/>
      <c r="N332" s="1"/>
      <c r="O332" s="1"/>
      <c r="P332" s="1"/>
      <c r="Q332" s="1"/>
      <c r="R332" s="1"/>
      <c r="S332" s="1"/>
      <c r="T332" s="1"/>
      <c r="U332" s="1"/>
      <c r="V332" s="1"/>
    </row>
    <row r="333" spans="9:22" x14ac:dyDescent="0.35">
      <c r="I333" s="1"/>
      <c r="J333" s="1"/>
      <c r="K333" s="1"/>
      <c r="L333" s="1"/>
      <c r="M333" s="1"/>
      <c r="N333" s="1"/>
      <c r="O333" s="1"/>
      <c r="P333" s="1"/>
      <c r="Q333" s="1"/>
      <c r="R333" s="1"/>
      <c r="S333" s="1"/>
      <c r="T333" s="1"/>
      <c r="U333" s="1"/>
      <c r="V333" s="1"/>
    </row>
    <row r="334" spans="9:22" x14ac:dyDescent="0.35">
      <c r="I334" s="1"/>
      <c r="J334" s="1"/>
      <c r="K334" s="1"/>
      <c r="L334" s="1"/>
      <c r="M334" s="1"/>
      <c r="N334" s="1"/>
      <c r="O334" s="1"/>
      <c r="P334" s="1"/>
      <c r="Q334" s="1"/>
      <c r="R334" s="1"/>
      <c r="S334" s="1"/>
      <c r="T334" s="1"/>
      <c r="U334" s="1"/>
      <c r="V334" s="1"/>
    </row>
    <row r="335" spans="9:22" x14ac:dyDescent="0.35">
      <c r="I335" s="1"/>
      <c r="J335" s="1"/>
      <c r="K335" s="1"/>
      <c r="L335" s="1"/>
      <c r="M335" s="1"/>
      <c r="N335" s="1"/>
      <c r="O335" s="1"/>
      <c r="P335" s="1"/>
      <c r="Q335" s="1"/>
      <c r="R335" s="1"/>
      <c r="S335" s="1"/>
      <c r="T335" s="1"/>
      <c r="U335" s="1"/>
      <c r="V335" s="1"/>
    </row>
    <row r="336" spans="9:22" x14ac:dyDescent="0.35">
      <c r="I336" s="1"/>
      <c r="J336" s="1"/>
      <c r="K336" s="1"/>
      <c r="L336" s="1"/>
      <c r="M336" s="1"/>
      <c r="N336" s="1"/>
      <c r="O336" s="1"/>
      <c r="P336" s="1"/>
      <c r="Q336" s="1"/>
      <c r="R336" s="1"/>
      <c r="S336" s="1"/>
      <c r="T336" s="1"/>
      <c r="U336" s="1"/>
      <c r="V336" s="1"/>
    </row>
    <row r="337" spans="9:22" x14ac:dyDescent="0.35">
      <c r="I337" s="1"/>
      <c r="J337" s="1"/>
      <c r="K337" s="1"/>
      <c r="L337" s="1"/>
      <c r="M337" s="1"/>
      <c r="N337" s="1"/>
      <c r="O337" s="1"/>
      <c r="P337" s="1"/>
      <c r="Q337" s="1"/>
      <c r="R337" s="1"/>
      <c r="S337" s="1"/>
      <c r="T337" s="1"/>
      <c r="U337" s="1"/>
      <c r="V337" s="1"/>
    </row>
    <row r="338" spans="9:22" x14ac:dyDescent="0.35">
      <c r="I338" s="1"/>
      <c r="J338" s="1"/>
      <c r="K338" s="1"/>
      <c r="L338" s="1"/>
      <c r="M338" s="1"/>
      <c r="N338" s="1"/>
      <c r="O338" s="1"/>
      <c r="P338" s="1"/>
      <c r="Q338" s="1"/>
      <c r="R338" s="1"/>
      <c r="S338" s="1"/>
      <c r="T338" s="1"/>
      <c r="U338" s="1"/>
      <c r="V338" s="1"/>
    </row>
    <row r="339" spans="9:22" x14ac:dyDescent="0.35">
      <c r="I339" s="1"/>
      <c r="J339" s="1"/>
      <c r="K339" s="1"/>
      <c r="L339" s="1"/>
      <c r="M339" s="1"/>
      <c r="N339" s="1"/>
      <c r="O339" s="1"/>
      <c r="P339" s="1"/>
      <c r="Q339" s="1"/>
      <c r="R339" s="1"/>
      <c r="S339" s="1"/>
      <c r="T339" s="1"/>
      <c r="U339" s="1"/>
      <c r="V339" s="1"/>
    </row>
    <row r="340" spans="9:22" x14ac:dyDescent="0.35">
      <c r="I340" s="1"/>
      <c r="J340" s="1"/>
      <c r="K340" s="1"/>
      <c r="L340" s="1"/>
      <c r="M340" s="1"/>
      <c r="N340" s="1"/>
      <c r="O340" s="1"/>
      <c r="P340" s="1"/>
      <c r="Q340" s="1"/>
      <c r="R340" s="1"/>
      <c r="S340" s="1"/>
      <c r="T340" s="1"/>
      <c r="U340" s="1"/>
      <c r="V340" s="1"/>
    </row>
    <row r="341" spans="9:22" x14ac:dyDescent="0.35">
      <c r="I341" s="1"/>
      <c r="J341" s="1"/>
      <c r="K341" s="1"/>
      <c r="L341" s="1"/>
      <c r="M341" s="1"/>
      <c r="N341" s="1"/>
      <c r="O341" s="1"/>
      <c r="P341" s="1"/>
      <c r="Q341" s="1"/>
      <c r="R341" s="1"/>
      <c r="S341" s="1"/>
      <c r="T341" s="1"/>
      <c r="U341" s="1"/>
      <c r="V341" s="1"/>
    </row>
    <row r="342" spans="9:22" x14ac:dyDescent="0.35">
      <c r="I342" s="1"/>
      <c r="J342" s="1"/>
      <c r="K342" s="1"/>
      <c r="L342" s="1"/>
      <c r="M342" s="1"/>
      <c r="N342" s="1"/>
      <c r="O342" s="1"/>
      <c r="P342" s="1"/>
      <c r="Q342" s="1"/>
      <c r="R342" s="1"/>
      <c r="S342" s="1"/>
      <c r="T342" s="1"/>
      <c r="U342" s="1"/>
      <c r="V342" s="1"/>
    </row>
    <row r="343" spans="9:22" x14ac:dyDescent="0.35">
      <c r="I343" s="1"/>
      <c r="J343" s="1"/>
      <c r="K343" s="1"/>
      <c r="L343" s="1"/>
      <c r="M343" s="1"/>
      <c r="N343" s="1"/>
      <c r="O343" s="1"/>
      <c r="P343" s="1"/>
      <c r="Q343" s="1"/>
      <c r="R343" s="1"/>
      <c r="S343" s="1"/>
      <c r="T343" s="1"/>
      <c r="U343" s="1"/>
      <c r="V343" s="1"/>
    </row>
    <row r="344" spans="9:22" x14ac:dyDescent="0.35">
      <c r="I344" s="1"/>
      <c r="J344" s="1"/>
      <c r="K344" s="1"/>
      <c r="L344" s="1"/>
      <c r="M344" s="1"/>
      <c r="N344" s="1"/>
      <c r="O344" s="1"/>
      <c r="P344" s="1"/>
      <c r="Q344" s="1"/>
      <c r="R344" s="1"/>
      <c r="S344" s="1"/>
      <c r="T344" s="1"/>
      <c r="U344" s="1"/>
      <c r="V344" s="1"/>
    </row>
    <row r="345" spans="9:22" x14ac:dyDescent="0.35">
      <c r="I345" s="1"/>
      <c r="J345" s="1"/>
      <c r="K345" s="1"/>
      <c r="L345" s="1"/>
      <c r="M345" s="1"/>
      <c r="N345" s="1"/>
      <c r="O345" s="1"/>
      <c r="P345" s="1"/>
      <c r="Q345" s="1"/>
      <c r="R345" s="1"/>
      <c r="S345" s="1"/>
      <c r="T345" s="1"/>
      <c r="U345" s="1"/>
      <c r="V345" s="1"/>
    </row>
    <row r="346" spans="9:22" x14ac:dyDescent="0.35">
      <c r="I346" s="1"/>
      <c r="J346" s="1"/>
      <c r="K346" s="1"/>
      <c r="L346" s="1"/>
      <c r="M346" s="1"/>
      <c r="N346" s="1"/>
      <c r="O346" s="1"/>
      <c r="P346" s="1"/>
      <c r="Q346" s="1"/>
      <c r="R346" s="1"/>
      <c r="S346" s="1"/>
      <c r="T346" s="1"/>
      <c r="U346" s="1"/>
      <c r="V346" s="1"/>
    </row>
    <row r="347" spans="9:22" x14ac:dyDescent="0.35">
      <c r="I347" s="1"/>
      <c r="J347" s="1"/>
      <c r="K347" s="1"/>
      <c r="L347" s="1"/>
      <c r="M347" s="1"/>
      <c r="N347" s="1"/>
      <c r="O347" s="1"/>
      <c r="P347" s="1"/>
      <c r="Q347" s="1"/>
      <c r="R347" s="1"/>
      <c r="S347" s="1"/>
      <c r="T347" s="1"/>
      <c r="U347" s="1"/>
      <c r="V347" s="1"/>
    </row>
    <row r="348" spans="9:22" x14ac:dyDescent="0.35">
      <c r="I348" s="1"/>
      <c r="J348" s="1"/>
      <c r="K348" s="1"/>
      <c r="L348" s="1"/>
      <c r="M348" s="1"/>
      <c r="N348" s="1"/>
      <c r="O348" s="1"/>
      <c r="P348" s="1"/>
      <c r="Q348" s="1"/>
      <c r="R348" s="1"/>
      <c r="S348" s="1"/>
      <c r="T348" s="1"/>
      <c r="U348" s="1"/>
      <c r="V348" s="1"/>
    </row>
    <row r="349" spans="9:22" x14ac:dyDescent="0.35">
      <c r="I349" s="1"/>
      <c r="J349" s="1"/>
      <c r="K349" s="1"/>
      <c r="L349" s="1"/>
      <c r="M349" s="1"/>
      <c r="N349" s="1"/>
      <c r="O349" s="1"/>
      <c r="P349" s="1"/>
      <c r="Q349" s="1"/>
      <c r="R349" s="1"/>
      <c r="S349" s="1"/>
      <c r="T349" s="1"/>
      <c r="U349" s="1"/>
      <c r="V349" s="1"/>
    </row>
    <row r="350" spans="9:22" x14ac:dyDescent="0.35">
      <c r="I350" s="1"/>
      <c r="J350" s="1"/>
      <c r="K350" s="1"/>
      <c r="L350" s="1"/>
      <c r="M350" s="1"/>
      <c r="N350" s="1"/>
      <c r="O350" s="1"/>
      <c r="P350" s="1"/>
      <c r="Q350" s="1"/>
      <c r="R350" s="1"/>
      <c r="S350" s="1"/>
      <c r="T350" s="1"/>
      <c r="U350" s="1"/>
      <c r="V350" s="1"/>
    </row>
    <row r="351" spans="9:22" x14ac:dyDescent="0.35">
      <c r="I351" s="1"/>
      <c r="J351" s="1"/>
      <c r="K351" s="1"/>
      <c r="L351" s="1"/>
      <c r="M351" s="1"/>
      <c r="N351" s="1"/>
      <c r="O351" s="1"/>
      <c r="P351" s="1"/>
      <c r="Q351" s="1"/>
      <c r="R351" s="1"/>
      <c r="S351" s="1"/>
      <c r="T351" s="1"/>
      <c r="U351" s="1"/>
      <c r="V351" s="1"/>
    </row>
    <row r="352" spans="9:22" x14ac:dyDescent="0.35">
      <c r="I352" s="1"/>
      <c r="J352" s="1"/>
      <c r="K352" s="1"/>
      <c r="L352" s="1"/>
      <c r="M352" s="1"/>
      <c r="N352" s="1"/>
      <c r="O352" s="1"/>
      <c r="P352" s="1"/>
      <c r="Q352" s="1"/>
      <c r="R352" s="1"/>
      <c r="S352" s="1"/>
      <c r="T352" s="1"/>
      <c r="U352" s="1"/>
      <c r="V352" s="1"/>
    </row>
    <row r="353" spans="9:22" x14ac:dyDescent="0.35">
      <c r="I353" s="1"/>
      <c r="J353" s="1"/>
      <c r="K353" s="1"/>
      <c r="L353" s="1"/>
      <c r="M353" s="1"/>
      <c r="N353" s="1"/>
      <c r="O353" s="1"/>
      <c r="P353" s="1"/>
      <c r="Q353" s="1"/>
      <c r="R353" s="1"/>
      <c r="S353" s="1"/>
      <c r="T353" s="1"/>
      <c r="U353" s="1"/>
      <c r="V353" s="1"/>
    </row>
    <row r="354" spans="9:22" x14ac:dyDescent="0.35">
      <c r="I354" s="1"/>
      <c r="J354" s="1"/>
      <c r="K354" s="1"/>
      <c r="L354" s="1"/>
      <c r="M354" s="1"/>
      <c r="N354" s="1"/>
      <c r="O354" s="1"/>
      <c r="P354" s="1"/>
      <c r="Q354" s="1"/>
      <c r="R354" s="1"/>
      <c r="S354" s="1"/>
      <c r="T354" s="1"/>
      <c r="U354" s="1"/>
      <c r="V354" s="1"/>
    </row>
    <row r="355" spans="9:22" x14ac:dyDescent="0.35">
      <c r="I355" s="1"/>
      <c r="J355" s="1"/>
      <c r="K355" s="1"/>
      <c r="L355" s="1"/>
      <c r="M355" s="1"/>
      <c r="N355" s="1"/>
      <c r="O355" s="1"/>
      <c r="P355" s="1"/>
      <c r="Q355" s="1"/>
      <c r="R355" s="1"/>
      <c r="S355" s="1"/>
      <c r="T355" s="1"/>
      <c r="U355" s="1"/>
      <c r="V355" s="1"/>
    </row>
    <row r="356" spans="9:22" x14ac:dyDescent="0.35">
      <c r="I356" s="1"/>
      <c r="J356" s="1"/>
      <c r="K356" s="1"/>
      <c r="L356" s="1"/>
      <c r="M356" s="1"/>
      <c r="N356" s="1"/>
      <c r="O356" s="1"/>
      <c r="P356" s="1"/>
      <c r="Q356" s="1"/>
      <c r="R356" s="1"/>
      <c r="S356" s="1"/>
      <c r="T356" s="1"/>
      <c r="U356" s="1"/>
      <c r="V356" s="1"/>
    </row>
    <row r="357" spans="9:22" x14ac:dyDescent="0.35">
      <c r="I357" s="1"/>
      <c r="J357" s="1"/>
      <c r="K357" s="1"/>
      <c r="L357" s="1"/>
      <c r="M357" s="1"/>
      <c r="N357" s="1"/>
      <c r="O357" s="1"/>
      <c r="P357" s="1"/>
      <c r="Q357" s="1"/>
      <c r="R357" s="1"/>
      <c r="S357" s="1"/>
      <c r="T357" s="1"/>
      <c r="U357" s="1"/>
      <c r="V357" s="1"/>
    </row>
    <row r="358" spans="9:22" x14ac:dyDescent="0.35">
      <c r="I358" s="1"/>
      <c r="J358" s="1"/>
      <c r="K358" s="1"/>
      <c r="L358" s="1"/>
      <c r="M358" s="1"/>
      <c r="N358" s="1"/>
      <c r="O358" s="1"/>
      <c r="P358" s="1"/>
      <c r="Q358" s="1"/>
      <c r="R358" s="1"/>
      <c r="S358" s="1"/>
      <c r="T358" s="1"/>
      <c r="U358" s="1"/>
      <c r="V358" s="1"/>
    </row>
    <row r="359" spans="9:22" x14ac:dyDescent="0.35">
      <c r="I359" s="1"/>
      <c r="J359" s="1"/>
      <c r="K359" s="1"/>
      <c r="L359" s="1"/>
      <c r="M359" s="1"/>
      <c r="N359" s="1"/>
      <c r="O359" s="1"/>
      <c r="P359" s="1"/>
      <c r="Q359" s="1"/>
      <c r="R359" s="1"/>
      <c r="S359" s="1"/>
      <c r="T359" s="1"/>
      <c r="U359" s="1"/>
      <c r="V359" s="1"/>
    </row>
    <row r="360" spans="9:22" x14ac:dyDescent="0.35">
      <c r="I360" s="1"/>
      <c r="J360" s="1"/>
      <c r="K360" s="1"/>
      <c r="L360" s="1"/>
      <c r="M360" s="1"/>
      <c r="N360" s="1"/>
      <c r="O360" s="1"/>
      <c r="P360" s="1"/>
      <c r="Q360" s="1"/>
      <c r="R360" s="1"/>
      <c r="S360" s="1"/>
      <c r="T360" s="1"/>
      <c r="U360" s="1"/>
      <c r="V360" s="1"/>
    </row>
    <row r="361" spans="9:22" x14ac:dyDescent="0.35">
      <c r="I361" s="1"/>
      <c r="J361" s="1"/>
      <c r="K361" s="1"/>
      <c r="L361" s="1"/>
      <c r="M361" s="1"/>
      <c r="N361" s="1"/>
      <c r="O361" s="1"/>
      <c r="P361" s="1"/>
      <c r="Q361" s="1"/>
      <c r="R361" s="1"/>
      <c r="S361" s="1"/>
      <c r="T361" s="1"/>
      <c r="U361" s="1"/>
      <c r="V361" s="1"/>
    </row>
    <row r="362" spans="9:22" x14ac:dyDescent="0.35">
      <c r="I362" s="1"/>
      <c r="J362" s="1"/>
      <c r="K362" s="1"/>
      <c r="L362" s="1"/>
      <c r="M362" s="1"/>
      <c r="N362" s="1"/>
      <c r="O362" s="1"/>
      <c r="P362" s="1"/>
      <c r="Q362" s="1"/>
      <c r="R362" s="1"/>
      <c r="S362" s="1"/>
      <c r="T362" s="1"/>
      <c r="U362" s="1"/>
      <c r="V362" s="1"/>
    </row>
    <row r="363" spans="9:22" x14ac:dyDescent="0.35">
      <c r="I363" s="1"/>
      <c r="J363" s="1"/>
      <c r="K363" s="1"/>
      <c r="L363" s="1"/>
      <c r="M363" s="1"/>
      <c r="N363" s="1"/>
      <c r="O363" s="1"/>
      <c r="P363" s="1"/>
      <c r="Q363" s="1"/>
      <c r="R363" s="1"/>
      <c r="S363" s="1"/>
      <c r="T363" s="1"/>
      <c r="U363" s="1"/>
      <c r="V363" s="1"/>
    </row>
    <row r="364" spans="9:22" x14ac:dyDescent="0.35">
      <c r="I364" s="1"/>
      <c r="J364" s="1"/>
      <c r="K364" s="1"/>
      <c r="L364" s="1"/>
      <c r="M364" s="1"/>
      <c r="N364" s="1"/>
      <c r="O364" s="1"/>
      <c r="P364" s="1"/>
      <c r="Q364" s="1"/>
      <c r="R364" s="1"/>
      <c r="S364" s="1"/>
      <c r="T364" s="1"/>
      <c r="U364" s="1"/>
      <c r="V364" s="1"/>
    </row>
    <row r="365" spans="9:22" x14ac:dyDescent="0.35">
      <c r="I365" s="1"/>
      <c r="J365" s="1"/>
      <c r="K365" s="1"/>
      <c r="L365" s="1"/>
      <c r="M365" s="1"/>
      <c r="N365" s="1"/>
      <c r="O365" s="1"/>
      <c r="P365" s="1"/>
      <c r="Q365" s="1"/>
      <c r="R365" s="1"/>
      <c r="S365" s="1"/>
      <c r="T365" s="1"/>
      <c r="U365" s="1"/>
      <c r="V365" s="1"/>
    </row>
    <row r="366" spans="9:22" x14ac:dyDescent="0.35">
      <c r="I366" s="1"/>
      <c r="J366" s="1"/>
      <c r="K366" s="1"/>
      <c r="L366" s="1"/>
      <c r="M366" s="1"/>
      <c r="N366" s="1"/>
      <c r="O366" s="1"/>
      <c r="P366" s="1"/>
      <c r="Q366" s="1"/>
      <c r="R366" s="1"/>
      <c r="S366" s="1"/>
      <c r="T366" s="1"/>
      <c r="U366" s="1"/>
      <c r="V366" s="1"/>
    </row>
    <row r="367" spans="9:22" x14ac:dyDescent="0.35">
      <c r="I367" s="1"/>
      <c r="J367" s="1"/>
      <c r="K367" s="1"/>
      <c r="L367" s="1"/>
      <c r="M367" s="1"/>
      <c r="N367" s="1"/>
      <c r="O367" s="1"/>
      <c r="P367" s="1"/>
      <c r="Q367" s="1"/>
      <c r="R367" s="1"/>
      <c r="S367" s="1"/>
      <c r="T367" s="1"/>
      <c r="U367" s="1"/>
      <c r="V367" s="1"/>
    </row>
    <row r="368" spans="9:22" x14ac:dyDescent="0.35">
      <c r="I368" s="1"/>
      <c r="J368" s="1"/>
      <c r="K368" s="1"/>
      <c r="L368" s="1"/>
      <c r="M368" s="1"/>
      <c r="N368" s="1"/>
      <c r="O368" s="1"/>
      <c r="P368" s="1"/>
      <c r="Q368" s="1"/>
      <c r="R368" s="1"/>
      <c r="S368" s="1"/>
      <c r="T368" s="1"/>
      <c r="U368" s="1"/>
      <c r="V368" s="1"/>
    </row>
    <row r="369" spans="9:22" x14ac:dyDescent="0.35">
      <c r="I369" s="1"/>
      <c r="J369" s="1"/>
      <c r="K369" s="1"/>
      <c r="L369" s="1"/>
      <c r="M369" s="1"/>
      <c r="N369" s="1"/>
      <c r="O369" s="1"/>
      <c r="P369" s="1"/>
      <c r="Q369" s="1"/>
      <c r="R369" s="1"/>
      <c r="S369" s="1"/>
      <c r="T369" s="1"/>
      <c r="U369" s="1"/>
      <c r="V369" s="1"/>
    </row>
    <row r="370" spans="9:22" x14ac:dyDescent="0.35">
      <c r="I370" s="1"/>
      <c r="J370" s="1"/>
      <c r="K370" s="1"/>
      <c r="L370" s="1"/>
      <c r="M370" s="1"/>
      <c r="N370" s="1"/>
      <c r="O370" s="1"/>
      <c r="P370" s="1"/>
      <c r="Q370" s="1"/>
      <c r="R370" s="1"/>
      <c r="S370" s="1"/>
      <c r="T370" s="1"/>
      <c r="U370" s="1"/>
      <c r="V370" s="1"/>
    </row>
    <row r="371" spans="9:22" x14ac:dyDescent="0.35">
      <c r="I371" s="1"/>
      <c r="J371" s="1"/>
      <c r="K371" s="1"/>
      <c r="L371" s="1"/>
      <c r="M371" s="1"/>
      <c r="N371" s="1"/>
      <c r="O371" s="1"/>
      <c r="P371" s="1"/>
      <c r="Q371" s="1"/>
      <c r="R371" s="1"/>
      <c r="S371" s="1"/>
      <c r="T371" s="1"/>
      <c r="U371" s="1"/>
      <c r="V371" s="1"/>
    </row>
    <row r="372" spans="9:22" x14ac:dyDescent="0.35">
      <c r="I372" s="1"/>
      <c r="J372" s="1"/>
      <c r="K372" s="1"/>
      <c r="L372" s="1"/>
      <c r="M372" s="1"/>
      <c r="N372" s="1"/>
      <c r="O372" s="1"/>
      <c r="P372" s="1"/>
      <c r="Q372" s="1"/>
      <c r="R372" s="1"/>
      <c r="S372" s="1"/>
      <c r="T372" s="1"/>
      <c r="U372" s="1"/>
      <c r="V372" s="1"/>
    </row>
    <row r="373" spans="9:22" x14ac:dyDescent="0.35">
      <c r="I373" s="1"/>
      <c r="J373" s="1"/>
      <c r="K373" s="1"/>
      <c r="L373" s="1"/>
      <c r="M373" s="1"/>
      <c r="N373" s="1"/>
      <c r="O373" s="1"/>
      <c r="P373" s="1"/>
      <c r="Q373" s="1"/>
      <c r="R373" s="1"/>
      <c r="S373" s="1"/>
      <c r="T373" s="1"/>
      <c r="U373" s="1"/>
      <c r="V373" s="1"/>
    </row>
    <row r="374" spans="9:22" x14ac:dyDescent="0.35">
      <c r="I374" s="1"/>
      <c r="J374" s="1"/>
      <c r="K374" s="1"/>
      <c r="L374" s="1"/>
      <c r="M374" s="1"/>
      <c r="N374" s="1"/>
      <c r="O374" s="1"/>
      <c r="P374" s="1"/>
      <c r="Q374" s="1"/>
      <c r="R374" s="1"/>
      <c r="S374" s="1"/>
      <c r="T374" s="1"/>
      <c r="U374" s="1"/>
      <c r="V374" s="1"/>
    </row>
    <row r="375" spans="9:22" x14ac:dyDescent="0.35">
      <c r="I375" s="1"/>
      <c r="J375" s="1"/>
      <c r="K375" s="1"/>
      <c r="L375" s="1"/>
      <c r="M375" s="1"/>
      <c r="N375" s="1"/>
      <c r="O375" s="1"/>
      <c r="P375" s="1"/>
      <c r="Q375" s="1"/>
      <c r="R375" s="1"/>
      <c r="S375" s="1"/>
      <c r="T375" s="1"/>
      <c r="U375" s="1"/>
      <c r="V375" s="1"/>
    </row>
    <row r="376" spans="9:22" x14ac:dyDescent="0.35">
      <c r="I376" s="1"/>
      <c r="J376" s="1"/>
      <c r="K376" s="1"/>
      <c r="L376" s="1"/>
      <c r="M376" s="1"/>
      <c r="N376" s="1"/>
      <c r="O376" s="1"/>
      <c r="P376" s="1"/>
      <c r="Q376" s="1"/>
      <c r="R376" s="1"/>
      <c r="S376" s="1"/>
      <c r="T376" s="1"/>
      <c r="U376" s="1"/>
      <c r="V376" s="1"/>
    </row>
    <row r="377" spans="9:22" x14ac:dyDescent="0.35">
      <c r="I377" s="1"/>
      <c r="J377" s="1"/>
      <c r="K377" s="1"/>
      <c r="L377" s="1"/>
      <c r="M377" s="1"/>
      <c r="N377" s="1"/>
      <c r="O377" s="1"/>
      <c r="P377" s="1"/>
      <c r="Q377" s="1"/>
      <c r="R377" s="1"/>
      <c r="S377" s="1"/>
      <c r="T377" s="1"/>
      <c r="U377" s="1"/>
      <c r="V377" s="1"/>
    </row>
    <row r="378" spans="9:22" x14ac:dyDescent="0.35">
      <c r="I378" s="1"/>
      <c r="J378" s="1"/>
      <c r="K378" s="1"/>
      <c r="L378" s="1"/>
      <c r="M378" s="1"/>
      <c r="N378" s="1"/>
      <c r="O378" s="1"/>
      <c r="P378" s="1"/>
      <c r="Q378" s="1"/>
      <c r="R378" s="1"/>
      <c r="S378" s="1"/>
      <c r="T378" s="1"/>
      <c r="U378" s="1"/>
      <c r="V378" s="1"/>
    </row>
    <row r="379" spans="9:22" x14ac:dyDescent="0.35">
      <c r="I379" s="1"/>
      <c r="J379" s="1"/>
      <c r="K379" s="1"/>
      <c r="L379" s="1"/>
      <c r="M379" s="1"/>
      <c r="N379" s="1"/>
      <c r="O379" s="1"/>
      <c r="P379" s="1"/>
      <c r="Q379" s="1"/>
      <c r="R379" s="1"/>
      <c r="S379" s="1"/>
      <c r="T379" s="1"/>
      <c r="U379" s="1"/>
      <c r="V379" s="1"/>
    </row>
    <row r="380" spans="9:22" x14ac:dyDescent="0.35">
      <c r="I380" s="1"/>
      <c r="J380" s="1"/>
      <c r="K380" s="1"/>
      <c r="L380" s="1"/>
      <c r="M380" s="1"/>
      <c r="N380" s="1"/>
      <c r="O380" s="1"/>
      <c r="P380" s="1"/>
      <c r="Q380" s="1"/>
      <c r="R380" s="1"/>
      <c r="S380" s="1"/>
      <c r="T380" s="1"/>
      <c r="U380" s="1"/>
      <c r="V380" s="1"/>
    </row>
    <row r="381" spans="9:22" x14ac:dyDescent="0.35">
      <c r="I381" s="1"/>
      <c r="J381" s="1"/>
      <c r="K381" s="1"/>
      <c r="L381" s="1"/>
      <c r="M381" s="1"/>
      <c r="N381" s="1"/>
      <c r="O381" s="1"/>
      <c r="P381" s="1"/>
      <c r="Q381" s="1"/>
      <c r="R381" s="1"/>
      <c r="S381" s="1"/>
      <c r="T381" s="1"/>
      <c r="U381" s="1"/>
      <c r="V381" s="1"/>
    </row>
    <row r="382" spans="9:22" x14ac:dyDescent="0.35">
      <c r="I382" s="1"/>
      <c r="J382" s="1"/>
      <c r="K382" s="1"/>
      <c r="L382" s="1"/>
      <c r="M382" s="1"/>
      <c r="N382" s="1"/>
      <c r="O382" s="1"/>
      <c r="P382" s="1"/>
      <c r="Q382" s="1"/>
      <c r="R382" s="1"/>
      <c r="S382" s="1"/>
      <c r="T382" s="1"/>
      <c r="U382" s="1"/>
      <c r="V382" s="1"/>
    </row>
    <row r="383" spans="9:22" x14ac:dyDescent="0.35">
      <c r="I383" s="1"/>
      <c r="J383" s="1"/>
      <c r="K383" s="1"/>
      <c r="L383" s="1"/>
      <c r="M383" s="1"/>
      <c r="N383" s="1"/>
      <c r="O383" s="1"/>
      <c r="P383" s="1"/>
      <c r="Q383" s="1"/>
      <c r="R383" s="1"/>
      <c r="S383" s="1"/>
      <c r="T383" s="1"/>
      <c r="U383" s="1"/>
      <c r="V383" s="1"/>
    </row>
    <row r="384" spans="9:22" x14ac:dyDescent="0.35">
      <c r="I384" s="1"/>
      <c r="J384" s="1"/>
      <c r="K384" s="1"/>
      <c r="L384" s="1"/>
      <c r="M384" s="1"/>
      <c r="N384" s="1"/>
      <c r="O384" s="1"/>
      <c r="P384" s="1"/>
      <c r="Q384" s="1"/>
      <c r="R384" s="1"/>
      <c r="S384" s="1"/>
      <c r="T384" s="1"/>
      <c r="U384" s="1"/>
      <c r="V384" s="1"/>
    </row>
    <row r="385" spans="9:22" x14ac:dyDescent="0.35">
      <c r="I385" s="1"/>
      <c r="J385" s="1"/>
      <c r="K385" s="1"/>
      <c r="L385" s="1"/>
      <c r="M385" s="1"/>
      <c r="N385" s="1"/>
      <c r="O385" s="1"/>
      <c r="P385" s="1"/>
      <c r="Q385" s="1"/>
      <c r="R385" s="1"/>
      <c r="S385" s="1"/>
      <c r="T385" s="1"/>
      <c r="U385" s="1"/>
      <c r="V385" s="1"/>
    </row>
    <row r="386" spans="9:22" x14ac:dyDescent="0.35">
      <c r="I386" s="1"/>
      <c r="J386" s="1"/>
      <c r="K386" s="1"/>
      <c r="L386" s="1"/>
      <c r="M386" s="1"/>
      <c r="N386" s="1"/>
      <c r="O386" s="1"/>
      <c r="P386" s="1"/>
      <c r="Q386" s="1"/>
      <c r="R386" s="1"/>
      <c r="S386" s="1"/>
      <c r="T386" s="1"/>
      <c r="U386" s="1"/>
      <c r="V386" s="1"/>
    </row>
    <row r="387" spans="9:22" x14ac:dyDescent="0.35">
      <c r="I387" s="1"/>
      <c r="J387" s="1"/>
      <c r="K387" s="1"/>
      <c r="L387" s="1"/>
      <c r="M387" s="1"/>
      <c r="N387" s="1"/>
      <c r="O387" s="1"/>
      <c r="P387" s="1"/>
      <c r="Q387" s="1"/>
      <c r="R387" s="1"/>
      <c r="S387" s="1"/>
      <c r="T387" s="1"/>
      <c r="U387" s="1"/>
      <c r="V387" s="1"/>
    </row>
    <row r="388" spans="9:22" x14ac:dyDescent="0.35">
      <c r="I388" s="1"/>
      <c r="J388" s="1"/>
      <c r="K388" s="1"/>
      <c r="L388" s="1"/>
      <c r="M388" s="1"/>
      <c r="N388" s="1"/>
      <c r="O388" s="1"/>
      <c r="P388" s="1"/>
      <c r="Q388" s="1"/>
      <c r="R388" s="1"/>
      <c r="S388" s="1"/>
      <c r="T388" s="1"/>
      <c r="U388" s="1"/>
      <c r="V388" s="1"/>
    </row>
    <row r="389" spans="9:22" x14ac:dyDescent="0.35">
      <c r="I389" s="1"/>
      <c r="J389" s="1"/>
      <c r="K389" s="1"/>
      <c r="L389" s="1"/>
      <c r="M389" s="1"/>
      <c r="N389" s="1"/>
      <c r="O389" s="1"/>
      <c r="P389" s="1"/>
      <c r="Q389" s="1"/>
      <c r="R389" s="1"/>
      <c r="S389" s="1"/>
      <c r="T389" s="1"/>
      <c r="U389" s="1"/>
      <c r="V389" s="1"/>
    </row>
    <row r="390" spans="9:22" x14ac:dyDescent="0.35">
      <c r="I390" s="1"/>
      <c r="J390" s="1"/>
      <c r="K390" s="1"/>
      <c r="L390" s="1"/>
      <c r="M390" s="1"/>
      <c r="N390" s="1"/>
      <c r="O390" s="1"/>
      <c r="P390" s="1"/>
      <c r="Q390" s="1"/>
      <c r="R390" s="1"/>
      <c r="S390" s="1"/>
      <c r="T390" s="1"/>
      <c r="U390" s="1"/>
      <c r="V390" s="1"/>
    </row>
    <row r="391" spans="9:22" x14ac:dyDescent="0.35">
      <c r="I391" s="1"/>
      <c r="J391" s="1"/>
      <c r="K391" s="1"/>
      <c r="L391" s="1"/>
      <c r="M391" s="1"/>
      <c r="N391" s="1"/>
      <c r="O391" s="1"/>
      <c r="P391" s="1"/>
      <c r="Q391" s="1"/>
      <c r="R391" s="1"/>
      <c r="S391" s="1"/>
      <c r="T391" s="1"/>
      <c r="U391" s="1"/>
      <c r="V391" s="1"/>
    </row>
    <row r="392" spans="9:22" x14ac:dyDescent="0.35">
      <c r="I392" s="1"/>
      <c r="J392" s="1"/>
      <c r="K392" s="1"/>
      <c r="L392" s="1"/>
      <c r="M392" s="1"/>
      <c r="N392" s="1"/>
      <c r="O392" s="1"/>
      <c r="P392" s="1"/>
      <c r="Q392" s="1"/>
      <c r="R392" s="1"/>
      <c r="S392" s="1"/>
      <c r="T392" s="1"/>
      <c r="U392" s="1"/>
      <c r="V392" s="1"/>
    </row>
    <row r="393" spans="9:22" x14ac:dyDescent="0.35">
      <c r="I393" s="1"/>
      <c r="J393" s="1"/>
      <c r="K393" s="1"/>
      <c r="L393" s="1"/>
      <c r="M393" s="1"/>
      <c r="N393" s="1"/>
      <c r="O393" s="1"/>
      <c r="P393" s="1"/>
      <c r="Q393" s="1"/>
      <c r="R393" s="1"/>
      <c r="S393" s="1"/>
      <c r="T393" s="1"/>
      <c r="U393" s="1"/>
      <c r="V393" s="1"/>
    </row>
    <row r="394" spans="9:22" x14ac:dyDescent="0.35">
      <c r="I394" s="1"/>
      <c r="J394" s="1"/>
      <c r="K394" s="1"/>
      <c r="L394" s="1"/>
      <c r="M394" s="1"/>
      <c r="N394" s="1"/>
      <c r="O394" s="1"/>
      <c r="P394" s="1"/>
      <c r="Q394" s="1"/>
      <c r="R394" s="1"/>
      <c r="S394" s="1"/>
      <c r="T394" s="1"/>
      <c r="U394" s="1"/>
      <c r="V394" s="1"/>
    </row>
    <row r="395" spans="9:22" x14ac:dyDescent="0.35">
      <c r="I395" s="1"/>
      <c r="J395" s="1"/>
      <c r="K395" s="1"/>
      <c r="L395" s="1"/>
      <c r="M395" s="1"/>
      <c r="N395" s="1"/>
      <c r="O395" s="1"/>
      <c r="P395" s="1"/>
      <c r="Q395" s="1"/>
      <c r="R395" s="1"/>
      <c r="S395" s="1"/>
      <c r="T395" s="1"/>
      <c r="U395" s="1"/>
      <c r="V395" s="1"/>
    </row>
    <row r="396" spans="9:22" x14ac:dyDescent="0.35">
      <c r="I396" s="1"/>
      <c r="J396" s="1"/>
      <c r="K396" s="1"/>
      <c r="L396" s="1"/>
      <c r="M396" s="1"/>
      <c r="N396" s="1"/>
      <c r="O396" s="1"/>
      <c r="P396" s="1"/>
      <c r="Q396" s="1"/>
      <c r="R396" s="1"/>
      <c r="S396" s="1"/>
      <c r="T396" s="1"/>
      <c r="U396" s="1"/>
      <c r="V396" s="1"/>
    </row>
    <row r="397" spans="9:22" x14ac:dyDescent="0.35">
      <c r="I397" s="1"/>
      <c r="J397" s="1"/>
      <c r="K397" s="1"/>
      <c r="L397" s="1"/>
      <c r="M397" s="1"/>
      <c r="N397" s="1"/>
      <c r="O397" s="1"/>
      <c r="P397" s="1"/>
      <c r="Q397" s="1"/>
      <c r="R397" s="1"/>
      <c r="S397" s="1"/>
      <c r="T397" s="1"/>
      <c r="U397" s="1"/>
      <c r="V397" s="1"/>
    </row>
    <row r="398" spans="9:22" x14ac:dyDescent="0.35">
      <c r="I398" s="1"/>
      <c r="J398" s="1"/>
      <c r="K398" s="1"/>
      <c r="L398" s="1"/>
      <c r="M398" s="1"/>
      <c r="N398" s="1"/>
      <c r="O398" s="1"/>
      <c r="P398" s="1"/>
      <c r="Q398" s="1"/>
      <c r="R398" s="1"/>
      <c r="S398" s="1"/>
      <c r="T398" s="1"/>
      <c r="U398" s="1"/>
      <c r="V398" s="1"/>
    </row>
    <row r="399" spans="9:22" x14ac:dyDescent="0.35">
      <c r="I399" s="1"/>
      <c r="J399" s="1"/>
      <c r="K399" s="1"/>
      <c r="L399" s="1"/>
      <c r="M399" s="1"/>
      <c r="N399" s="1"/>
      <c r="O399" s="1"/>
      <c r="P399" s="1"/>
      <c r="Q399" s="1"/>
      <c r="R399" s="1"/>
      <c r="S399" s="1"/>
      <c r="T399" s="1"/>
      <c r="U399" s="1"/>
      <c r="V399" s="1"/>
    </row>
    <row r="400" spans="9:22" x14ac:dyDescent="0.35">
      <c r="I400" s="1"/>
      <c r="J400" s="1"/>
      <c r="K400" s="1"/>
      <c r="L400" s="1"/>
      <c r="M400" s="1"/>
      <c r="N400" s="1"/>
      <c r="O400" s="1"/>
      <c r="P400" s="1"/>
      <c r="Q400" s="1"/>
      <c r="R400" s="1"/>
      <c r="S400" s="1"/>
      <c r="T400" s="1"/>
      <c r="U400" s="1"/>
      <c r="V400" s="1"/>
    </row>
    <row r="401" spans="9:22" x14ac:dyDescent="0.35">
      <c r="I401" s="1"/>
      <c r="J401" s="1"/>
      <c r="K401" s="1"/>
      <c r="L401" s="1"/>
      <c r="M401" s="1"/>
      <c r="N401" s="1"/>
      <c r="O401" s="1"/>
      <c r="P401" s="1"/>
      <c r="Q401" s="1"/>
      <c r="R401" s="1"/>
      <c r="S401" s="1"/>
      <c r="T401" s="1"/>
      <c r="U401" s="1"/>
      <c r="V401" s="1"/>
    </row>
    <row r="402" spans="9:22" x14ac:dyDescent="0.35">
      <c r="I402" s="1"/>
      <c r="J402" s="1"/>
      <c r="K402" s="1"/>
      <c r="L402" s="1"/>
      <c r="M402" s="1"/>
      <c r="N402" s="1"/>
      <c r="O402" s="1"/>
      <c r="P402" s="1"/>
      <c r="Q402" s="1"/>
      <c r="R402" s="1"/>
      <c r="S402" s="1"/>
      <c r="T402" s="1"/>
      <c r="U402" s="1"/>
      <c r="V402" s="1"/>
    </row>
    <row r="403" spans="9:22" x14ac:dyDescent="0.35">
      <c r="I403" s="1"/>
      <c r="J403" s="1"/>
      <c r="K403" s="1"/>
      <c r="L403" s="1"/>
      <c r="M403" s="1"/>
      <c r="N403" s="1"/>
      <c r="O403" s="1"/>
      <c r="P403" s="1"/>
      <c r="Q403" s="1"/>
      <c r="R403" s="1"/>
      <c r="S403" s="1"/>
      <c r="T403" s="1"/>
      <c r="U403" s="1"/>
      <c r="V403" s="1"/>
    </row>
    <row r="404" spans="9:22" x14ac:dyDescent="0.35">
      <c r="I404" s="1"/>
      <c r="J404" s="1"/>
      <c r="K404" s="1"/>
      <c r="L404" s="1"/>
      <c r="M404" s="1"/>
      <c r="N404" s="1"/>
      <c r="O404" s="1"/>
      <c r="P404" s="1"/>
      <c r="Q404" s="1"/>
      <c r="R404" s="1"/>
      <c r="S404" s="1"/>
      <c r="T404" s="1"/>
      <c r="U404" s="1"/>
      <c r="V404" s="1"/>
    </row>
    <row r="405" spans="9:22" x14ac:dyDescent="0.35">
      <c r="I405" s="1"/>
      <c r="J405" s="1"/>
      <c r="K405" s="1"/>
      <c r="L405" s="1"/>
      <c r="M405" s="1"/>
      <c r="N405" s="1"/>
      <c r="O405" s="1"/>
      <c r="P405" s="1"/>
      <c r="Q405" s="1"/>
      <c r="R405" s="1"/>
      <c r="S405" s="1"/>
      <c r="T405" s="1"/>
      <c r="U405" s="1"/>
      <c r="V405" s="1"/>
    </row>
    <row r="406" spans="9:22" x14ac:dyDescent="0.35">
      <c r="I406" s="1"/>
      <c r="J406" s="1"/>
      <c r="K406" s="1"/>
      <c r="L406" s="1"/>
      <c r="M406" s="1"/>
      <c r="N406" s="1"/>
      <c r="O406" s="1"/>
      <c r="P406" s="1"/>
      <c r="Q406" s="1"/>
      <c r="R406" s="1"/>
      <c r="S406" s="1"/>
      <c r="T406" s="1"/>
      <c r="U406" s="1"/>
      <c r="V406" s="1"/>
    </row>
    <row r="407" spans="9:22" x14ac:dyDescent="0.35">
      <c r="I407" s="1"/>
      <c r="J407" s="1"/>
      <c r="K407" s="1"/>
      <c r="L407" s="1"/>
      <c r="M407" s="1"/>
      <c r="N407" s="1"/>
      <c r="O407" s="1"/>
      <c r="P407" s="1"/>
      <c r="Q407" s="1"/>
      <c r="R407" s="1"/>
      <c r="S407" s="1"/>
      <c r="T407" s="1"/>
      <c r="U407" s="1"/>
      <c r="V407" s="1"/>
    </row>
    <row r="408" spans="9:22" x14ac:dyDescent="0.35">
      <c r="I408" s="1"/>
      <c r="J408" s="1"/>
      <c r="K408" s="1"/>
      <c r="L408" s="1"/>
      <c r="M408" s="1"/>
      <c r="N408" s="1"/>
      <c r="O408" s="1"/>
      <c r="P408" s="1"/>
      <c r="Q408" s="1"/>
      <c r="R408" s="1"/>
      <c r="S408" s="1"/>
      <c r="T408" s="1"/>
      <c r="U408" s="1"/>
      <c r="V408" s="1"/>
    </row>
    <row r="409" spans="9:22" x14ac:dyDescent="0.35">
      <c r="I409" s="1"/>
      <c r="J409" s="1"/>
      <c r="K409" s="1"/>
      <c r="L409" s="1"/>
      <c r="M409" s="1"/>
      <c r="N409" s="1"/>
      <c r="O409" s="1"/>
      <c r="P409" s="1"/>
      <c r="Q409" s="1"/>
      <c r="R409" s="1"/>
      <c r="S409" s="1"/>
      <c r="T409" s="1"/>
      <c r="U409" s="1"/>
      <c r="V409" s="1"/>
    </row>
    <row r="410" spans="9:22" x14ac:dyDescent="0.35">
      <c r="I410" s="1"/>
      <c r="J410" s="1"/>
      <c r="K410" s="1"/>
      <c r="L410" s="1"/>
      <c r="M410" s="1"/>
      <c r="N410" s="1"/>
      <c r="O410" s="1"/>
      <c r="P410" s="1"/>
      <c r="Q410" s="1"/>
      <c r="R410" s="1"/>
      <c r="S410" s="1"/>
      <c r="T410" s="1"/>
      <c r="U410" s="1"/>
      <c r="V410" s="1"/>
    </row>
    <row r="411" spans="9:22" x14ac:dyDescent="0.35">
      <c r="I411" s="1"/>
      <c r="J411" s="1"/>
      <c r="K411" s="1"/>
      <c r="L411" s="1"/>
      <c r="M411" s="1"/>
      <c r="N411" s="1"/>
      <c r="O411" s="1"/>
      <c r="P411" s="1"/>
      <c r="Q411" s="1"/>
      <c r="R411" s="1"/>
      <c r="S411" s="1"/>
      <c r="T411" s="1"/>
      <c r="U411" s="1"/>
      <c r="V411" s="1"/>
    </row>
    <row r="412" spans="9:22" x14ac:dyDescent="0.35">
      <c r="I412" s="1"/>
      <c r="J412" s="1"/>
      <c r="K412" s="1"/>
      <c r="L412" s="1"/>
      <c r="M412" s="1"/>
      <c r="N412" s="1"/>
      <c r="O412" s="1"/>
      <c r="P412" s="1"/>
      <c r="Q412" s="1"/>
      <c r="R412" s="1"/>
      <c r="S412" s="1"/>
      <c r="T412" s="1"/>
      <c r="U412" s="1"/>
      <c r="V412" s="1"/>
    </row>
    <row r="413" spans="9:22" x14ac:dyDescent="0.35">
      <c r="I413" s="1"/>
      <c r="J413" s="1"/>
      <c r="K413" s="1"/>
      <c r="L413" s="1"/>
      <c r="M413" s="1"/>
      <c r="N413" s="1"/>
      <c r="O413" s="1"/>
      <c r="P413" s="1"/>
      <c r="Q413" s="1"/>
      <c r="R413" s="1"/>
      <c r="S413" s="1"/>
      <c r="T413" s="1"/>
      <c r="U413" s="1"/>
      <c r="V413" s="1"/>
    </row>
    <row r="414" spans="9:22" x14ac:dyDescent="0.35">
      <c r="I414" s="1"/>
      <c r="J414" s="1"/>
      <c r="K414" s="1"/>
      <c r="L414" s="1"/>
      <c r="M414" s="1"/>
      <c r="N414" s="1"/>
      <c r="O414" s="1"/>
      <c r="P414" s="1"/>
      <c r="Q414" s="1"/>
      <c r="R414" s="1"/>
      <c r="S414" s="1"/>
      <c r="T414" s="1"/>
      <c r="U414" s="1"/>
      <c r="V414" s="1"/>
    </row>
    <row r="415" spans="9:22" x14ac:dyDescent="0.35">
      <c r="I415" s="1"/>
      <c r="J415" s="1"/>
      <c r="K415" s="1"/>
      <c r="L415" s="1"/>
      <c r="M415" s="1"/>
      <c r="N415" s="1"/>
      <c r="O415" s="1"/>
      <c r="P415" s="1"/>
      <c r="Q415" s="1"/>
      <c r="R415" s="1"/>
      <c r="S415" s="1"/>
      <c r="T415" s="1"/>
      <c r="U415" s="1"/>
      <c r="V415" s="1"/>
    </row>
    <row r="416" spans="9:22" x14ac:dyDescent="0.35">
      <c r="I416" s="1"/>
      <c r="J416" s="1"/>
      <c r="K416" s="1"/>
      <c r="L416" s="1"/>
      <c r="M416" s="1"/>
      <c r="N416" s="1"/>
      <c r="O416" s="1"/>
      <c r="P416" s="1"/>
      <c r="Q416" s="1"/>
      <c r="R416" s="1"/>
      <c r="S416" s="1"/>
      <c r="T416" s="1"/>
      <c r="U416" s="1"/>
      <c r="V416" s="1"/>
    </row>
    <row r="417" spans="9:22" x14ac:dyDescent="0.35">
      <c r="I417" s="1"/>
      <c r="J417" s="1"/>
      <c r="K417" s="1"/>
      <c r="L417" s="1"/>
      <c r="M417" s="1"/>
      <c r="N417" s="1"/>
      <c r="O417" s="1"/>
      <c r="P417" s="1"/>
      <c r="Q417" s="1"/>
      <c r="R417" s="1"/>
      <c r="S417" s="1"/>
      <c r="T417" s="1"/>
      <c r="U417" s="1"/>
      <c r="V417" s="1"/>
    </row>
    <row r="418" spans="9:22" x14ac:dyDescent="0.35">
      <c r="I418" s="1"/>
      <c r="J418" s="1"/>
      <c r="K418" s="1"/>
      <c r="L418" s="1"/>
      <c r="M418" s="1"/>
      <c r="N418" s="1"/>
      <c r="O418" s="1"/>
      <c r="P418" s="1"/>
      <c r="Q418" s="1"/>
      <c r="R418" s="1"/>
      <c r="S418" s="1"/>
      <c r="T418" s="1"/>
      <c r="U418" s="1"/>
      <c r="V418" s="1"/>
    </row>
    <row r="419" spans="9:22" x14ac:dyDescent="0.35">
      <c r="I419" s="1"/>
      <c r="J419" s="1"/>
      <c r="K419" s="1"/>
      <c r="L419" s="1"/>
      <c r="M419" s="1"/>
      <c r="N419" s="1"/>
      <c r="O419" s="1"/>
      <c r="P419" s="1"/>
      <c r="Q419" s="1"/>
      <c r="R419" s="1"/>
      <c r="S419" s="1"/>
      <c r="T419" s="1"/>
      <c r="U419" s="1"/>
      <c r="V419" s="1"/>
    </row>
    <row r="420" spans="9:22" x14ac:dyDescent="0.35">
      <c r="I420" s="1"/>
      <c r="J420" s="1"/>
      <c r="K420" s="1"/>
      <c r="L420" s="1"/>
      <c r="M420" s="1"/>
      <c r="N420" s="1"/>
      <c r="O420" s="1"/>
      <c r="P420" s="1"/>
      <c r="Q420" s="1"/>
      <c r="R420" s="1"/>
      <c r="S420" s="1"/>
      <c r="T420" s="1"/>
      <c r="U420" s="1"/>
      <c r="V420" s="1"/>
    </row>
    <row r="421" spans="9:22" x14ac:dyDescent="0.35">
      <c r="I421" s="1"/>
      <c r="J421" s="1"/>
      <c r="K421" s="1"/>
      <c r="L421" s="1"/>
      <c r="M421" s="1"/>
      <c r="N421" s="1"/>
      <c r="O421" s="1"/>
      <c r="P421" s="1"/>
      <c r="Q421" s="1"/>
      <c r="R421" s="1"/>
      <c r="S421" s="1"/>
      <c r="T421" s="1"/>
      <c r="U421" s="1"/>
      <c r="V421" s="1"/>
    </row>
    <row r="422" spans="9:22" x14ac:dyDescent="0.35">
      <c r="I422" s="1"/>
      <c r="J422" s="1"/>
      <c r="K422" s="1"/>
      <c r="L422" s="1"/>
      <c r="M422" s="1"/>
      <c r="N422" s="1"/>
      <c r="O422" s="1"/>
      <c r="P422" s="1"/>
      <c r="Q422" s="1"/>
      <c r="R422" s="1"/>
      <c r="S422" s="1"/>
      <c r="T422" s="1"/>
      <c r="U422" s="1"/>
      <c r="V422" s="1"/>
    </row>
    <row r="423" spans="9:22" x14ac:dyDescent="0.35">
      <c r="I423" s="1"/>
      <c r="J423" s="1"/>
      <c r="K423" s="1"/>
      <c r="L423" s="1"/>
      <c r="M423" s="1"/>
      <c r="N423" s="1"/>
      <c r="O423" s="1"/>
      <c r="P423" s="1"/>
      <c r="Q423" s="1"/>
      <c r="R423" s="1"/>
      <c r="S423" s="1"/>
      <c r="T423" s="1"/>
      <c r="U423" s="1"/>
      <c r="V423" s="1"/>
    </row>
    <row r="424" spans="9:22" x14ac:dyDescent="0.35">
      <c r="I424" s="1"/>
      <c r="J424" s="1"/>
      <c r="K424" s="1"/>
      <c r="L424" s="1"/>
      <c r="M424" s="1"/>
      <c r="N424" s="1"/>
      <c r="O424" s="1"/>
      <c r="P424" s="1"/>
      <c r="Q424" s="1"/>
      <c r="R424" s="1"/>
      <c r="S424" s="1"/>
      <c r="T424" s="1"/>
      <c r="U424" s="1"/>
      <c r="V424" s="1"/>
    </row>
    <row r="425" spans="9:22" x14ac:dyDescent="0.35">
      <c r="I425" s="1"/>
      <c r="J425" s="1"/>
      <c r="K425" s="1"/>
      <c r="L425" s="1"/>
      <c r="M425" s="1"/>
      <c r="N425" s="1"/>
      <c r="O425" s="1"/>
      <c r="P425" s="1"/>
      <c r="Q425" s="1"/>
      <c r="R425" s="1"/>
      <c r="S425" s="1"/>
      <c r="T425" s="1"/>
      <c r="U425" s="1"/>
      <c r="V425" s="1"/>
    </row>
    <row r="426" spans="9:22" x14ac:dyDescent="0.35">
      <c r="I426" s="1"/>
      <c r="J426" s="1"/>
      <c r="K426" s="1"/>
      <c r="L426" s="1"/>
      <c r="M426" s="1"/>
      <c r="N426" s="1"/>
      <c r="O426" s="1"/>
      <c r="P426" s="1"/>
      <c r="Q426" s="1"/>
      <c r="R426" s="1"/>
      <c r="S426" s="1"/>
      <c r="T426" s="1"/>
      <c r="U426" s="1"/>
      <c r="V426" s="1"/>
    </row>
    <row r="427" spans="9:22" x14ac:dyDescent="0.35">
      <c r="I427" s="1"/>
      <c r="J427" s="1"/>
      <c r="K427" s="1"/>
      <c r="L427" s="1"/>
      <c r="M427" s="1"/>
      <c r="N427" s="1"/>
      <c r="O427" s="1"/>
      <c r="P427" s="1"/>
      <c r="Q427" s="1"/>
      <c r="R427" s="1"/>
      <c r="S427" s="1"/>
      <c r="T427" s="1"/>
      <c r="U427" s="1"/>
      <c r="V427" s="1"/>
    </row>
    <row r="428" spans="9:22" x14ac:dyDescent="0.35">
      <c r="I428" s="1"/>
      <c r="J428" s="1"/>
      <c r="K428" s="1"/>
      <c r="L428" s="1"/>
      <c r="M428" s="1"/>
      <c r="N428" s="1"/>
      <c r="O428" s="1"/>
      <c r="P428" s="1"/>
      <c r="Q428" s="1"/>
      <c r="R428" s="1"/>
      <c r="S428" s="1"/>
      <c r="T428" s="1"/>
      <c r="U428" s="1"/>
      <c r="V428" s="1"/>
    </row>
    <row r="429" spans="9:22" x14ac:dyDescent="0.35">
      <c r="I429" s="1"/>
      <c r="J429" s="1"/>
      <c r="K429" s="1"/>
      <c r="L429" s="1"/>
      <c r="M429" s="1"/>
      <c r="N429" s="1"/>
      <c r="O429" s="1"/>
      <c r="P429" s="1"/>
      <c r="Q429" s="1"/>
      <c r="R429" s="1"/>
      <c r="S429" s="1"/>
      <c r="T429" s="1"/>
      <c r="U429" s="1"/>
      <c r="V429" s="1"/>
    </row>
    <row r="430" spans="9:22" x14ac:dyDescent="0.35">
      <c r="I430" s="1"/>
      <c r="J430" s="1"/>
      <c r="K430" s="1"/>
      <c r="L430" s="1"/>
      <c r="M430" s="1"/>
      <c r="N430" s="1"/>
      <c r="O430" s="1"/>
      <c r="P430" s="1"/>
      <c r="Q430" s="1"/>
      <c r="R430" s="1"/>
      <c r="S430" s="1"/>
      <c r="T430" s="1"/>
      <c r="U430" s="1"/>
      <c r="V430" s="1"/>
    </row>
    <row r="431" spans="9:22" x14ac:dyDescent="0.35">
      <c r="I431" s="1"/>
      <c r="J431" s="1"/>
      <c r="K431" s="1"/>
      <c r="L431" s="1"/>
      <c r="M431" s="1"/>
      <c r="N431" s="1"/>
      <c r="O431" s="1"/>
      <c r="P431" s="1"/>
      <c r="Q431" s="1"/>
      <c r="R431" s="1"/>
      <c r="S431" s="1"/>
      <c r="T431" s="1"/>
      <c r="U431" s="1"/>
      <c r="V431" s="1"/>
    </row>
    <row r="432" spans="9:22" x14ac:dyDescent="0.35">
      <c r="I432" s="1"/>
      <c r="J432" s="1"/>
      <c r="K432" s="1"/>
      <c r="L432" s="1"/>
      <c r="M432" s="1"/>
      <c r="N432" s="1"/>
      <c r="O432" s="1"/>
      <c r="P432" s="1"/>
      <c r="Q432" s="1"/>
      <c r="R432" s="1"/>
      <c r="S432" s="1"/>
      <c r="T432" s="1"/>
      <c r="U432" s="1"/>
      <c r="V432" s="1"/>
    </row>
    <row r="433" spans="9:22" x14ac:dyDescent="0.35">
      <c r="I433" s="1"/>
      <c r="J433" s="1"/>
      <c r="K433" s="1"/>
      <c r="L433" s="1"/>
      <c r="M433" s="1"/>
      <c r="N433" s="1"/>
      <c r="O433" s="1"/>
      <c r="P433" s="1"/>
      <c r="Q433" s="1"/>
      <c r="R433" s="1"/>
      <c r="S433" s="1"/>
      <c r="T433" s="1"/>
      <c r="U433" s="1"/>
      <c r="V433" s="1"/>
    </row>
    <row r="434" spans="9:22" x14ac:dyDescent="0.35">
      <c r="I434" s="1"/>
      <c r="J434" s="1"/>
      <c r="K434" s="1"/>
      <c r="L434" s="1"/>
      <c r="M434" s="1"/>
      <c r="N434" s="1"/>
      <c r="O434" s="1"/>
      <c r="P434" s="1"/>
      <c r="Q434" s="1"/>
      <c r="R434" s="1"/>
      <c r="S434" s="1"/>
      <c r="T434" s="1"/>
      <c r="U434" s="1"/>
      <c r="V434" s="1"/>
    </row>
    <row r="435" spans="9:22" x14ac:dyDescent="0.35">
      <c r="I435" s="1"/>
      <c r="J435" s="1"/>
      <c r="K435" s="1"/>
      <c r="L435" s="1"/>
      <c r="M435" s="1"/>
      <c r="N435" s="1"/>
      <c r="O435" s="1"/>
      <c r="P435" s="1"/>
      <c r="Q435" s="1"/>
      <c r="R435" s="1"/>
      <c r="S435" s="1"/>
      <c r="T435" s="1"/>
      <c r="U435" s="1"/>
      <c r="V435" s="1"/>
    </row>
    <row r="436" spans="9:22" x14ac:dyDescent="0.35">
      <c r="I436" s="1"/>
      <c r="J436" s="1"/>
      <c r="K436" s="1"/>
      <c r="L436" s="1"/>
      <c r="M436" s="1"/>
      <c r="N436" s="1"/>
      <c r="O436" s="1"/>
      <c r="P436" s="1"/>
      <c r="Q436" s="1"/>
      <c r="R436" s="1"/>
      <c r="S436" s="1"/>
      <c r="T436" s="1"/>
      <c r="U436" s="1"/>
      <c r="V436" s="1"/>
    </row>
    <row r="437" spans="9:22" x14ac:dyDescent="0.35">
      <c r="I437" s="1"/>
      <c r="J437" s="1"/>
      <c r="K437" s="1"/>
      <c r="L437" s="1"/>
      <c r="M437" s="1"/>
      <c r="N437" s="1"/>
      <c r="O437" s="1"/>
      <c r="P437" s="1"/>
      <c r="Q437" s="1"/>
      <c r="R437" s="1"/>
      <c r="S437" s="1"/>
      <c r="T437" s="1"/>
      <c r="U437" s="1"/>
      <c r="V437" s="1"/>
    </row>
    <row r="438" spans="9:22" x14ac:dyDescent="0.35">
      <c r="I438" s="1"/>
      <c r="J438" s="1"/>
      <c r="K438" s="1"/>
      <c r="L438" s="1"/>
      <c r="M438" s="1"/>
      <c r="N438" s="1"/>
      <c r="O438" s="1"/>
      <c r="P438" s="1"/>
      <c r="Q438" s="1"/>
      <c r="R438" s="1"/>
      <c r="S438" s="1"/>
      <c r="T438" s="1"/>
      <c r="U438" s="1"/>
      <c r="V438" s="1"/>
    </row>
    <row r="439" spans="9:22" x14ac:dyDescent="0.35">
      <c r="I439" s="1"/>
      <c r="J439" s="1"/>
      <c r="K439" s="1"/>
      <c r="L439" s="1"/>
      <c r="M439" s="1"/>
      <c r="N439" s="1"/>
      <c r="O439" s="1"/>
      <c r="P439" s="1"/>
      <c r="Q439" s="1"/>
      <c r="R439" s="1"/>
      <c r="S439" s="1"/>
      <c r="T439" s="1"/>
      <c r="U439" s="1"/>
      <c r="V439" s="1"/>
    </row>
    <row r="440" spans="9:22" x14ac:dyDescent="0.35">
      <c r="I440" s="1"/>
      <c r="J440" s="1"/>
      <c r="K440" s="1"/>
      <c r="L440" s="1"/>
      <c r="M440" s="1"/>
      <c r="N440" s="1"/>
      <c r="O440" s="1"/>
      <c r="P440" s="1"/>
      <c r="Q440" s="1"/>
      <c r="R440" s="1"/>
      <c r="S440" s="1"/>
      <c r="T440" s="1"/>
      <c r="U440" s="1"/>
      <c r="V440" s="1"/>
    </row>
    <row r="441" spans="9:22" x14ac:dyDescent="0.35">
      <c r="I441" s="1"/>
      <c r="J441" s="1"/>
      <c r="K441" s="1"/>
      <c r="L441" s="1"/>
      <c r="M441" s="1"/>
      <c r="N441" s="1"/>
      <c r="O441" s="1"/>
      <c r="P441" s="1"/>
      <c r="Q441" s="1"/>
      <c r="R441" s="1"/>
      <c r="S441" s="1"/>
      <c r="T441" s="1"/>
      <c r="U441" s="1"/>
      <c r="V441" s="1"/>
    </row>
    <row r="442" spans="9:22" x14ac:dyDescent="0.35">
      <c r="I442" s="1"/>
      <c r="J442" s="1"/>
      <c r="K442" s="1"/>
      <c r="L442" s="1"/>
      <c r="M442" s="1"/>
      <c r="N442" s="1"/>
      <c r="O442" s="1"/>
      <c r="P442" s="1"/>
      <c r="Q442" s="1"/>
      <c r="R442" s="1"/>
      <c r="S442" s="1"/>
      <c r="T442" s="1"/>
      <c r="U442" s="1"/>
      <c r="V442" s="1"/>
    </row>
    <row r="443" spans="9:22" x14ac:dyDescent="0.35">
      <c r="I443" s="1"/>
      <c r="J443" s="1"/>
      <c r="K443" s="1"/>
      <c r="L443" s="1"/>
      <c r="M443" s="1"/>
      <c r="N443" s="1"/>
      <c r="O443" s="1"/>
      <c r="P443" s="1"/>
      <c r="Q443" s="1"/>
      <c r="R443" s="1"/>
      <c r="S443" s="1"/>
      <c r="T443" s="1"/>
      <c r="U443" s="1"/>
      <c r="V443" s="1"/>
    </row>
    <row r="444" spans="9:22" x14ac:dyDescent="0.35">
      <c r="I444" s="1"/>
      <c r="J444" s="1"/>
      <c r="K444" s="1"/>
      <c r="L444" s="1"/>
      <c r="M444" s="1"/>
      <c r="N444" s="1"/>
      <c r="O444" s="1"/>
      <c r="P444" s="1"/>
      <c r="Q444" s="1"/>
      <c r="R444" s="1"/>
      <c r="S444" s="1"/>
      <c r="T444" s="1"/>
      <c r="U444" s="1"/>
      <c r="V444" s="1"/>
    </row>
    <row r="445" spans="9:22" x14ac:dyDescent="0.35">
      <c r="I445" s="1"/>
      <c r="J445" s="1"/>
      <c r="K445" s="1"/>
      <c r="L445" s="1"/>
      <c r="M445" s="1"/>
      <c r="N445" s="1"/>
      <c r="O445" s="1"/>
      <c r="P445" s="1"/>
      <c r="Q445" s="1"/>
      <c r="R445" s="1"/>
      <c r="S445" s="1"/>
      <c r="T445" s="1"/>
      <c r="U445" s="1"/>
      <c r="V445" s="1"/>
    </row>
    <row r="446" spans="9:22" x14ac:dyDescent="0.35">
      <c r="I446" s="1"/>
      <c r="J446" s="1"/>
      <c r="K446" s="1"/>
      <c r="L446" s="1"/>
      <c r="M446" s="1"/>
      <c r="N446" s="1"/>
      <c r="O446" s="1"/>
      <c r="P446" s="1"/>
      <c r="Q446" s="1"/>
      <c r="R446" s="1"/>
      <c r="S446" s="1"/>
      <c r="T446" s="1"/>
      <c r="U446" s="1"/>
      <c r="V446" s="1"/>
    </row>
    <row r="447" spans="9:22" x14ac:dyDescent="0.35">
      <c r="I447" s="1"/>
      <c r="J447" s="1"/>
      <c r="K447" s="1"/>
      <c r="L447" s="1"/>
      <c r="M447" s="1"/>
      <c r="N447" s="1"/>
      <c r="O447" s="1"/>
      <c r="P447" s="1"/>
      <c r="Q447" s="1"/>
      <c r="R447" s="1"/>
      <c r="S447" s="1"/>
      <c r="T447" s="1"/>
      <c r="U447" s="1"/>
      <c r="V447" s="1"/>
    </row>
    <row r="448" spans="9:22" x14ac:dyDescent="0.35">
      <c r="I448" s="1"/>
      <c r="J448" s="1"/>
      <c r="K448" s="1"/>
      <c r="L448" s="1"/>
      <c r="M448" s="1"/>
      <c r="N448" s="1"/>
      <c r="O448" s="1"/>
      <c r="P448" s="1"/>
      <c r="Q448" s="1"/>
      <c r="R448" s="1"/>
      <c r="S448" s="1"/>
      <c r="T448" s="1"/>
      <c r="U448" s="1"/>
      <c r="V448" s="1"/>
    </row>
    <row r="449" spans="9:22" x14ac:dyDescent="0.35">
      <c r="I449" s="1"/>
      <c r="J449" s="1"/>
      <c r="K449" s="1"/>
      <c r="L449" s="1"/>
      <c r="M449" s="1"/>
      <c r="N449" s="1"/>
      <c r="O449" s="1"/>
      <c r="P449" s="1"/>
      <c r="Q449" s="1"/>
      <c r="R449" s="1"/>
      <c r="S449" s="1"/>
      <c r="T449" s="1"/>
      <c r="U449" s="1"/>
      <c r="V449" s="1"/>
    </row>
    <row r="450" spans="9:22" x14ac:dyDescent="0.35">
      <c r="I450" s="1"/>
      <c r="J450" s="1"/>
      <c r="K450" s="1"/>
      <c r="L450" s="1"/>
      <c r="M450" s="1"/>
      <c r="N450" s="1"/>
      <c r="O450" s="1"/>
      <c r="P450" s="1"/>
      <c r="Q450" s="1"/>
      <c r="R450" s="1"/>
      <c r="S450" s="1"/>
      <c r="T450" s="1"/>
      <c r="U450" s="1"/>
      <c r="V450" s="1"/>
    </row>
    <row r="451" spans="9:22" x14ac:dyDescent="0.35">
      <c r="I451" s="1"/>
      <c r="J451" s="1"/>
      <c r="K451" s="1"/>
      <c r="L451" s="1"/>
      <c r="M451" s="1"/>
      <c r="N451" s="1"/>
      <c r="O451" s="1"/>
      <c r="P451" s="1"/>
      <c r="Q451" s="1"/>
      <c r="R451" s="1"/>
      <c r="S451" s="1"/>
      <c r="T451" s="1"/>
      <c r="U451" s="1"/>
      <c r="V451" s="1"/>
    </row>
    <row r="452" spans="9:22" x14ac:dyDescent="0.35">
      <c r="I452" s="1"/>
      <c r="J452" s="1"/>
      <c r="K452" s="1"/>
      <c r="L452" s="1"/>
      <c r="M452" s="1"/>
      <c r="N452" s="1"/>
      <c r="O452" s="1"/>
      <c r="P452" s="1"/>
      <c r="Q452" s="1"/>
      <c r="R452" s="1"/>
      <c r="S452" s="1"/>
      <c r="T452" s="1"/>
      <c r="U452" s="1"/>
      <c r="V452" s="1"/>
    </row>
    <row r="453" spans="9:22" x14ac:dyDescent="0.35">
      <c r="I453" s="1"/>
      <c r="J453" s="1"/>
      <c r="K453" s="1"/>
      <c r="L453" s="1"/>
      <c r="M453" s="1"/>
      <c r="N453" s="1"/>
      <c r="O453" s="1"/>
      <c r="P453" s="1"/>
      <c r="Q453" s="1"/>
      <c r="R453" s="1"/>
      <c r="S453" s="1"/>
      <c r="T453" s="1"/>
      <c r="U453" s="1"/>
      <c r="V453" s="1"/>
    </row>
    <row r="454" spans="9:22" x14ac:dyDescent="0.35">
      <c r="I454" s="1"/>
      <c r="J454" s="1"/>
      <c r="K454" s="1"/>
      <c r="L454" s="1"/>
      <c r="M454" s="1"/>
      <c r="N454" s="1"/>
      <c r="O454" s="1"/>
      <c r="P454" s="1"/>
      <c r="Q454" s="1"/>
      <c r="R454" s="1"/>
      <c r="S454" s="1"/>
      <c r="T454" s="1"/>
      <c r="U454" s="1"/>
      <c r="V454" s="1"/>
    </row>
    <row r="455" spans="9:22" x14ac:dyDescent="0.35">
      <c r="I455" s="1"/>
      <c r="J455" s="1"/>
      <c r="K455" s="1"/>
      <c r="L455" s="1"/>
      <c r="M455" s="1"/>
      <c r="N455" s="1"/>
      <c r="O455" s="1"/>
      <c r="P455" s="1"/>
      <c r="Q455" s="1"/>
      <c r="R455" s="1"/>
      <c r="S455" s="1"/>
      <c r="T455" s="1"/>
      <c r="U455" s="1"/>
      <c r="V455" s="1"/>
    </row>
    <row r="456" spans="9:22" x14ac:dyDescent="0.35">
      <c r="I456" s="1"/>
      <c r="J456" s="1"/>
      <c r="K456" s="1"/>
      <c r="L456" s="1"/>
      <c r="M456" s="1"/>
      <c r="N456" s="1"/>
      <c r="O456" s="1"/>
      <c r="P456" s="1"/>
      <c r="Q456" s="1"/>
      <c r="R456" s="1"/>
      <c r="S456" s="1"/>
      <c r="T456" s="1"/>
      <c r="U456" s="1"/>
      <c r="V456" s="1"/>
    </row>
    <row r="457" spans="9:22" x14ac:dyDescent="0.35">
      <c r="I457" s="1"/>
      <c r="J457" s="1"/>
      <c r="K457" s="1"/>
      <c r="L457" s="1"/>
      <c r="M457" s="1"/>
      <c r="N457" s="1"/>
      <c r="O457" s="1"/>
      <c r="P457" s="1"/>
      <c r="Q457" s="1"/>
      <c r="R457" s="1"/>
      <c r="S457" s="1"/>
      <c r="T457" s="1"/>
      <c r="U457" s="1"/>
      <c r="V457" s="1"/>
    </row>
    <row r="458" spans="9:22" x14ac:dyDescent="0.35">
      <c r="I458" s="1"/>
      <c r="J458" s="1"/>
      <c r="K458" s="1"/>
      <c r="L458" s="1"/>
      <c r="M458" s="1"/>
      <c r="N458" s="1"/>
      <c r="O458" s="1"/>
      <c r="P458" s="1"/>
      <c r="Q458" s="1"/>
      <c r="R458" s="1"/>
      <c r="S458" s="1"/>
      <c r="T458" s="1"/>
      <c r="U458" s="1"/>
      <c r="V458" s="1"/>
    </row>
    <row r="459" spans="9:22" x14ac:dyDescent="0.35">
      <c r="I459" s="1"/>
      <c r="J459" s="1"/>
      <c r="K459" s="1"/>
      <c r="L459" s="1"/>
      <c r="M459" s="1"/>
      <c r="N459" s="1"/>
      <c r="O459" s="1"/>
      <c r="P459" s="1"/>
      <c r="Q459" s="1"/>
      <c r="R459" s="1"/>
      <c r="S459" s="1"/>
      <c r="T459" s="1"/>
      <c r="U459" s="1"/>
      <c r="V459" s="1"/>
    </row>
    <row r="460" spans="9:22" x14ac:dyDescent="0.35">
      <c r="I460" s="1"/>
      <c r="J460" s="1"/>
      <c r="K460" s="1"/>
      <c r="L460" s="1"/>
      <c r="M460" s="1"/>
      <c r="N460" s="1"/>
      <c r="O460" s="1"/>
      <c r="P460" s="1"/>
      <c r="Q460" s="1"/>
      <c r="R460" s="1"/>
      <c r="S460" s="1"/>
      <c r="T460" s="1"/>
      <c r="U460" s="1"/>
      <c r="V460" s="1"/>
    </row>
    <row r="461" spans="9:22" x14ac:dyDescent="0.35">
      <c r="I461" s="1"/>
      <c r="J461" s="1"/>
      <c r="K461" s="1"/>
      <c r="L461" s="1"/>
      <c r="M461" s="1"/>
      <c r="N461" s="1"/>
      <c r="O461" s="1"/>
      <c r="P461" s="1"/>
      <c r="Q461" s="1"/>
      <c r="R461" s="1"/>
      <c r="S461" s="1"/>
      <c r="T461" s="1"/>
      <c r="U461" s="1"/>
      <c r="V461" s="1"/>
    </row>
    <row r="462" spans="9:22" x14ac:dyDescent="0.35">
      <c r="I462" s="1"/>
      <c r="J462" s="1"/>
      <c r="K462" s="1"/>
      <c r="L462" s="1"/>
      <c r="M462" s="1"/>
      <c r="N462" s="1"/>
      <c r="O462" s="1"/>
      <c r="P462" s="1"/>
      <c r="Q462" s="1"/>
      <c r="R462" s="1"/>
      <c r="S462" s="1"/>
      <c r="T462" s="1"/>
      <c r="U462" s="1"/>
      <c r="V462" s="1"/>
    </row>
    <row r="463" spans="9:22" x14ac:dyDescent="0.35">
      <c r="I463" s="1"/>
      <c r="J463" s="1"/>
      <c r="K463" s="1"/>
      <c r="L463" s="1"/>
      <c r="M463" s="1"/>
      <c r="N463" s="1"/>
      <c r="O463" s="1"/>
      <c r="P463" s="1"/>
      <c r="Q463" s="1"/>
      <c r="R463" s="1"/>
      <c r="S463" s="1"/>
      <c r="T463" s="1"/>
      <c r="U463" s="1"/>
      <c r="V463" s="1"/>
    </row>
    <row r="464" spans="9:22" x14ac:dyDescent="0.35">
      <c r="I464" s="1"/>
      <c r="J464" s="1"/>
      <c r="K464" s="1"/>
      <c r="L464" s="1"/>
      <c r="M464" s="1"/>
      <c r="N464" s="1"/>
      <c r="O464" s="1"/>
      <c r="P464" s="1"/>
      <c r="Q464" s="1"/>
      <c r="R464" s="1"/>
      <c r="S464" s="1"/>
      <c r="T464" s="1"/>
      <c r="U464" s="1"/>
      <c r="V464" s="1"/>
    </row>
    <row r="465" spans="9:22" x14ac:dyDescent="0.35">
      <c r="I465" s="1"/>
      <c r="J465" s="1"/>
      <c r="K465" s="1"/>
      <c r="L465" s="1"/>
      <c r="M465" s="1"/>
      <c r="N465" s="1"/>
      <c r="O465" s="1"/>
      <c r="P465" s="1"/>
      <c r="Q465" s="1"/>
      <c r="R465" s="1"/>
      <c r="S465" s="1"/>
      <c r="T465" s="1"/>
      <c r="U465" s="1"/>
      <c r="V465" s="1"/>
    </row>
    <row r="466" spans="9:22" x14ac:dyDescent="0.35">
      <c r="I466" s="1"/>
      <c r="J466" s="1"/>
      <c r="K466" s="1"/>
      <c r="L466" s="1"/>
      <c r="M466" s="1"/>
      <c r="N466" s="1"/>
      <c r="O466" s="1"/>
      <c r="P466" s="1"/>
      <c r="Q466" s="1"/>
      <c r="R466" s="1"/>
      <c r="S466" s="1"/>
      <c r="T466" s="1"/>
      <c r="U466" s="1"/>
      <c r="V466" s="1"/>
    </row>
    <row r="467" spans="9:22" x14ac:dyDescent="0.35">
      <c r="I467" s="1"/>
      <c r="J467" s="1"/>
      <c r="K467" s="1"/>
      <c r="L467" s="1"/>
      <c r="M467" s="1"/>
      <c r="N467" s="1"/>
      <c r="O467" s="1"/>
      <c r="P467" s="1"/>
      <c r="Q467" s="1"/>
      <c r="R467" s="1"/>
      <c r="S467" s="1"/>
      <c r="T467" s="1"/>
      <c r="U467" s="1"/>
      <c r="V467" s="1"/>
    </row>
    <row r="468" spans="9:22" x14ac:dyDescent="0.35">
      <c r="I468" s="1"/>
      <c r="J468" s="1"/>
      <c r="K468" s="1"/>
      <c r="L468" s="1"/>
      <c r="M468" s="1"/>
      <c r="N468" s="1"/>
      <c r="O468" s="1"/>
      <c r="P468" s="1"/>
      <c r="Q468" s="1"/>
      <c r="R468" s="1"/>
      <c r="S468" s="1"/>
      <c r="T468" s="1"/>
      <c r="U468" s="1"/>
      <c r="V468" s="1"/>
    </row>
    <row r="469" spans="9:22" x14ac:dyDescent="0.35">
      <c r="I469" s="1"/>
      <c r="J469" s="1"/>
      <c r="K469" s="1"/>
      <c r="L469" s="1"/>
      <c r="M469" s="1"/>
      <c r="N469" s="1"/>
      <c r="O469" s="1"/>
      <c r="P469" s="1"/>
      <c r="Q469" s="1"/>
      <c r="R469" s="1"/>
      <c r="S469" s="1"/>
      <c r="T469" s="1"/>
      <c r="U469" s="1"/>
      <c r="V469" s="1"/>
    </row>
    <row r="470" spans="9:22" x14ac:dyDescent="0.35">
      <c r="I470" s="1"/>
      <c r="J470" s="1"/>
      <c r="K470" s="1"/>
      <c r="L470" s="1"/>
      <c r="M470" s="1"/>
      <c r="N470" s="1"/>
      <c r="O470" s="1"/>
      <c r="P470" s="1"/>
      <c r="Q470" s="1"/>
      <c r="R470" s="1"/>
      <c r="S470" s="1"/>
      <c r="T470" s="1"/>
      <c r="U470" s="1"/>
      <c r="V470" s="1"/>
    </row>
    <row r="471" spans="9:22" x14ac:dyDescent="0.35">
      <c r="I471" s="1"/>
      <c r="J471" s="1"/>
      <c r="K471" s="1"/>
      <c r="L471" s="1"/>
      <c r="M471" s="1"/>
      <c r="N471" s="1"/>
      <c r="O471" s="1"/>
      <c r="P471" s="1"/>
      <c r="Q471" s="1"/>
      <c r="R471" s="1"/>
      <c r="S471" s="1"/>
      <c r="T471" s="1"/>
      <c r="U471" s="1"/>
      <c r="V471" s="1"/>
    </row>
    <row r="472" spans="9:22" x14ac:dyDescent="0.35">
      <c r="I472" s="1"/>
      <c r="J472" s="1"/>
      <c r="K472" s="1"/>
      <c r="L472" s="1"/>
      <c r="M472" s="1"/>
      <c r="N472" s="1"/>
      <c r="O472" s="1"/>
      <c r="P472" s="1"/>
      <c r="Q472" s="1"/>
      <c r="R472" s="1"/>
      <c r="S472" s="1"/>
      <c r="T472" s="1"/>
      <c r="U472" s="1"/>
      <c r="V472" s="1"/>
    </row>
    <row r="473" spans="9:22" x14ac:dyDescent="0.35">
      <c r="I473" s="1"/>
      <c r="J473" s="1"/>
      <c r="K473" s="1"/>
      <c r="L473" s="1"/>
      <c r="M473" s="1"/>
      <c r="N473" s="1"/>
      <c r="O473" s="1"/>
      <c r="P473" s="1"/>
      <c r="Q473" s="1"/>
      <c r="R473" s="1"/>
      <c r="S473" s="1"/>
      <c r="T473" s="1"/>
      <c r="U473" s="1"/>
      <c r="V473" s="1"/>
    </row>
    <row r="474" spans="9:22" x14ac:dyDescent="0.35">
      <c r="I474" s="1"/>
      <c r="J474" s="1"/>
      <c r="K474" s="1"/>
      <c r="L474" s="1"/>
      <c r="M474" s="1"/>
      <c r="N474" s="1"/>
      <c r="O474" s="1"/>
      <c r="P474" s="1"/>
      <c r="Q474" s="1"/>
      <c r="R474" s="1"/>
      <c r="S474" s="1"/>
      <c r="T474" s="1"/>
      <c r="U474" s="1"/>
      <c r="V474" s="1"/>
    </row>
    <row r="475" spans="9:22" x14ac:dyDescent="0.35">
      <c r="I475" s="1"/>
      <c r="J475" s="1"/>
      <c r="K475" s="1"/>
      <c r="L475" s="1"/>
      <c r="M475" s="1"/>
      <c r="N475" s="1"/>
      <c r="O475" s="1"/>
      <c r="P475" s="1"/>
      <c r="Q475" s="1"/>
      <c r="R475" s="1"/>
      <c r="S475" s="1"/>
      <c r="T475" s="1"/>
      <c r="U475" s="1"/>
      <c r="V475" s="1"/>
    </row>
    <row r="476" spans="9:22" x14ac:dyDescent="0.35">
      <c r="I476" s="1"/>
      <c r="J476" s="1"/>
      <c r="K476" s="1"/>
      <c r="L476" s="1"/>
      <c r="M476" s="1"/>
      <c r="N476" s="1"/>
      <c r="O476" s="1"/>
      <c r="P476" s="1"/>
      <c r="Q476" s="1"/>
      <c r="R476" s="1"/>
      <c r="S476" s="1"/>
      <c r="T476" s="1"/>
      <c r="U476" s="1"/>
      <c r="V476" s="1"/>
    </row>
    <row r="477" spans="9:22" x14ac:dyDescent="0.35">
      <c r="I477" s="1"/>
      <c r="J477" s="1"/>
      <c r="K477" s="1"/>
      <c r="L477" s="1"/>
      <c r="M477" s="1"/>
      <c r="N477" s="1"/>
      <c r="O477" s="1"/>
      <c r="P477" s="1"/>
      <c r="Q477" s="1"/>
      <c r="R477" s="1"/>
      <c r="S477" s="1"/>
      <c r="T477" s="1"/>
      <c r="U477" s="1"/>
      <c r="V477" s="1"/>
    </row>
    <row r="478" spans="9:22" x14ac:dyDescent="0.35">
      <c r="I478" s="1"/>
      <c r="J478" s="1"/>
      <c r="K478" s="1"/>
      <c r="L478" s="1"/>
      <c r="M478" s="1"/>
      <c r="N478" s="1"/>
      <c r="O478" s="1"/>
      <c r="P478" s="1"/>
      <c r="Q478" s="1"/>
      <c r="R478" s="1"/>
      <c r="S478" s="1"/>
      <c r="T478" s="1"/>
      <c r="U478" s="1"/>
      <c r="V478" s="1"/>
    </row>
    <row r="479" spans="9:22" x14ac:dyDescent="0.35">
      <c r="I479" s="1"/>
      <c r="J479" s="1"/>
      <c r="K479" s="1"/>
      <c r="L479" s="1"/>
      <c r="M479" s="1"/>
      <c r="N479" s="1"/>
      <c r="O479" s="1"/>
      <c r="P479" s="1"/>
      <c r="Q479" s="1"/>
      <c r="R479" s="1"/>
      <c r="S479" s="1"/>
      <c r="T479" s="1"/>
      <c r="U479" s="1"/>
      <c r="V479" s="1"/>
    </row>
    <row r="480" spans="9:22" x14ac:dyDescent="0.35">
      <c r="I480" s="1"/>
      <c r="J480" s="1"/>
      <c r="K480" s="1"/>
      <c r="L480" s="1"/>
      <c r="M480" s="1"/>
      <c r="N480" s="1"/>
      <c r="O480" s="1"/>
      <c r="P480" s="1"/>
      <c r="Q480" s="1"/>
      <c r="R480" s="1"/>
      <c r="S480" s="1"/>
      <c r="T480" s="1"/>
      <c r="U480" s="1"/>
      <c r="V480" s="1"/>
    </row>
    <row r="481" spans="9:22" x14ac:dyDescent="0.35">
      <c r="I481" s="1"/>
      <c r="J481" s="1"/>
      <c r="K481" s="1"/>
      <c r="L481" s="1"/>
      <c r="M481" s="1"/>
      <c r="N481" s="1"/>
      <c r="O481" s="1"/>
      <c r="P481" s="1"/>
      <c r="Q481" s="1"/>
      <c r="R481" s="1"/>
      <c r="S481" s="1"/>
      <c r="T481" s="1"/>
      <c r="U481" s="1"/>
      <c r="V481" s="1"/>
    </row>
    <row r="482" spans="9:22" x14ac:dyDescent="0.35">
      <c r="I482" s="1"/>
      <c r="J482" s="1"/>
      <c r="K482" s="1"/>
      <c r="L482" s="1"/>
      <c r="M482" s="1"/>
      <c r="N482" s="1"/>
      <c r="O482" s="1"/>
      <c r="P482" s="1"/>
      <c r="Q482" s="1"/>
      <c r="R482" s="1"/>
      <c r="S482" s="1"/>
      <c r="T482" s="1"/>
      <c r="U482" s="1"/>
      <c r="V482" s="1"/>
    </row>
    <row r="483" spans="9:22" x14ac:dyDescent="0.35">
      <c r="I483" s="1"/>
      <c r="J483" s="1"/>
      <c r="K483" s="1"/>
      <c r="L483" s="1"/>
      <c r="M483" s="1"/>
      <c r="N483" s="1"/>
      <c r="O483" s="1"/>
      <c r="P483" s="1"/>
      <c r="Q483" s="1"/>
      <c r="R483" s="1"/>
      <c r="S483" s="1"/>
      <c r="T483" s="1"/>
      <c r="U483" s="1"/>
      <c r="V483" s="1"/>
    </row>
    <row r="484" spans="9:22" x14ac:dyDescent="0.35">
      <c r="I484" s="1"/>
      <c r="J484" s="1"/>
      <c r="K484" s="1"/>
      <c r="L484" s="1"/>
      <c r="M484" s="1"/>
      <c r="N484" s="1"/>
      <c r="O484" s="1"/>
      <c r="P484" s="1"/>
      <c r="Q484" s="1"/>
      <c r="R484" s="1"/>
      <c r="S484" s="1"/>
      <c r="T484" s="1"/>
      <c r="U484" s="1"/>
      <c r="V484" s="1"/>
    </row>
    <row r="485" spans="9:22" x14ac:dyDescent="0.35">
      <c r="I485" s="1"/>
      <c r="J485" s="1"/>
      <c r="K485" s="1"/>
      <c r="L485" s="1"/>
      <c r="M485" s="1"/>
      <c r="N485" s="1"/>
      <c r="O485" s="1"/>
      <c r="P485" s="1"/>
      <c r="Q485" s="1"/>
      <c r="R485" s="1"/>
      <c r="S485" s="1"/>
      <c r="T485" s="1"/>
      <c r="U485" s="1"/>
      <c r="V485" s="1"/>
    </row>
    <row r="486" spans="9:22" x14ac:dyDescent="0.35">
      <c r="I486" s="1"/>
      <c r="J486" s="1"/>
      <c r="K486" s="1"/>
      <c r="L486" s="1"/>
      <c r="M486" s="1"/>
      <c r="N486" s="1"/>
      <c r="O486" s="1"/>
      <c r="P486" s="1"/>
      <c r="Q486" s="1"/>
      <c r="R486" s="1"/>
      <c r="S486" s="1"/>
      <c r="T486" s="1"/>
      <c r="U486" s="1"/>
      <c r="V486" s="1"/>
    </row>
    <row r="487" spans="9:22" x14ac:dyDescent="0.35">
      <c r="I487" s="1"/>
      <c r="J487" s="1"/>
      <c r="K487" s="1"/>
      <c r="L487" s="1"/>
      <c r="M487" s="1"/>
      <c r="N487" s="1"/>
      <c r="O487" s="1"/>
      <c r="P487" s="1"/>
      <c r="Q487" s="1"/>
      <c r="R487" s="1"/>
      <c r="S487" s="1"/>
      <c r="T487" s="1"/>
      <c r="U487" s="1"/>
      <c r="V487" s="1"/>
    </row>
    <row r="488" spans="9:22" x14ac:dyDescent="0.35">
      <c r="I488" s="1"/>
      <c r="J488" s="1"/>
      <c r="K488" s="1"/>
      <c r="L488" s="1"/>
      <c r="M488" s="1"/>
      <c r="N488" s="1"/>
      <c r="O488" s="1"/>
      <c r="P488" s="1"/>
      <c r="Q488" s="1"/>
      <c r="R488" s="1"/>
      <c r="S488" s="1"/>
      <c r="T488" s="1"/>
      <c r="U488" s="1"/>
      <c r="V488" s="1"/>
    </row>
    <row r="489" spans="9:22" x14ac:dyDescent="0.35">
      <c r="I489" s="1"/>
      <c r="J489" s="1"/>
      <c r="K489" s="1"/>
      <c r="L489" s="1"/>
      <c r="M489" s="1"/>
      <c r="N489" s="1"/>
      <c r="O489" s="1"/>
      <c r="P489" s="1"/>
      <c r="Q489" s="1"/>
      <c r="R489" s="1"/>
      <c r="S489" s="1"/>
      <c r="T489" s="1"/>
      <c r="U489" s="1"/>
      <c r="V489" s="1"/>
    </row>
    <row r="490" spans="9:22" x14ac:dyDescent="0.35">
      <c r="I490" s="1"/>
      <c r="J490" s="1"/>
      <c r="K490" s="1"/>
      <c r="L490" s="1"/>
      <c r="M490" s="1"/>
      <c r="N490" s="1"/>
      <c r="O490" s="1"/>
      <c r="P490" s="1"/>
      <c r="Q490" s="1"/>
      <c r="R490" s="1"/>
      <c r="S490" s="1"/>
      <c r="T490" s="1"/>
      <c r="U490" s="1"/>
      <c r="V490" s="1"/>
    </row>
  </sheetData>
  <sheetProtection password="CC7C" sheet="1" objects="1" scenarios="1"/>
  <mergeCells count="85">
    <mergeCell ref="C43:D43"/>
    <mergeCell ref="E43:F43"/>
    <mergeCell ref="C54:D54"/>
    <mergeCell ref="E54:F54"/>
    <mergeCell ref="C70:D70"/>
    <mergeCell ref="E70:F70"/>
    <mergeCell ref="C4:D4"/>
    <mergeCell ref="E4:F4"/>
    <mergeCell ref="C20:D20"/>
    <mergeCell ref="E20:F20"/>
    <mergeCell ref="C35:D35"/>
    <mergeCell ref="E35:F35"/>
    <mergeCell ref="E89:F89"/>
    <mergeCell ref="C99:D99"/>
    <mergeCell ref="E99:F99"/>
    <mergeCell ref="C108:D108"/>
    <mergeCell ref="E108:F108"/>
    <mergeCell ref="C89:D89"/>
    <mergeCell ref="C115:D115"/>
    <mergeCell ref="E115:F115"/>
    <mergeCell ref="C124:D124"/>
    <mergeCell ref="E124:F124"/>
    <mergeCell ref="C132:D132"/>
    <mergeCell ref="E132:F132"/>
    <mergeCell ref="C148:D148"/>
    <mergeCell ref="E148:F148"/>
    <mergeCell ref="C154:D154"/>
    <mergeCell ref="E154:F154"/>
    <mergeCell ref="C164:D164"/>
    <mergeCell ref="E164:F164"/>
    <mergeCell ref="C172:D172"/>
    <mergeCell ref="E172:F172"/>
    <mergeCell ref="C181:D181"/>
    <mergeCell ref="E181:F181"/>
    <mergeCell ref="C193:D193"/>
    <mergeCell ref="E193:F193"/>
    <mergeCell ref="C259:F259"/>
    <mergeCell ref="C211:D211"/>
    <mergeCell ref="E211:F211"/>
    <mergeCell ref="C227:D227"/>
    <mergeCell ref="E227:F227"/>
    <mergeCell ref="C236:D236"/>
    <mergeCell ref="E236:F236"/>
    <mergeCell ref="C245:D245"/>
    <mergeCell ref="E245:F245"/>
    <mergeCell ref="C256:G256"/>
    <mergeCell ref="C257:F257"/>
    <mergeCell ref="C258:F258"/>
    <mergeCell ref="C269:F269"/>
    <mergeCell ref="C270:F270"/>
    <mergeCell ref="C272:F272"/>
    <mergeCell ref="C273:F273"/>
    <mergeCell ref="C274:F274"/>
    <mergeCell ref="C264:F264"/>
    <mergeCell ref="C265:F265"/>
    <mergeCell ref="C266:F266"/>
    <mergeCell ref="C267:F267"/>
    <mergeCell ref="C268:F268"/>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84:F284"/>
    <mergeCell ref="C286:F286"/>
    <mergeCell ref="C275:F275"/>
    <mergeCell ref="C276:F276"/>
    <mergeCell ref="E305:G305"/>
    <mergeCell ref="B303:C304"/>
    <mergeCell ref="E303:G303"/>
    <mergeCell ref="E304:G304"/>
    <mergeCell ref="B291:H291"/>
    <mergeCell ref="B293:H293"/>
    <mergeCell ref="B294:H294"/>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06"/>
  <sheetViews>
    <sheetView tabSelected="1" view="pageLayout" zoomScale="80" zoomScaleNormal="100" zoomScalePageLayoutView="80" workbookViewId="0">
      <selection activeCell="B224" sqref="B224"/>
    </sheetView>
  </sheetViews>
  <sheetFormatPr defaultRowHeight="12.75" x14ac:dyDescent="0.35"/>
  <cols>
    <col min="1" max="1" width="50.59765625" customWidth="1"/>
    <col min="4" max="4" width="10.59765625" bestFit="1" customWidth="1"/>
    <col min="6" max="6" width="15.86328125" customWidth="1"/>
    <col min="7" max="7" width="43" customWidth="1"/>
  </cols>
  <sheetData>
    <row r="1" spans="1:7" ht="27.6" customHeight="1" x14ac:dyDescent="0.5">
      <c r="A1" s="221"/>
      <c r="B1" s="279" t="s">
        <v>561</v>
      </c>
      <c r="C1" s="279"/>
      <c r="D1" s="279"/>
      <c r="E1" s="279"/>
      <c r="F1" s="279"/>
      <c r="G1" s="279"/>
    </row>
    <row r="2" spans="1:7" ht="14.45" customHeight="1" x14ac:dyDescent="0.45">
      <c r="A2" s="200" t="s">
        <v>260</v>
      </c>
      <c r="B2" s="284"/>
      <c r="C2" s="284"/>
      <c r="D2" s="284"/>
      <c r="E2" s="284"/>
      <c r="F2" s="200" t="s">
        <v>246</v>
      </c>
      <c r="G2" s="228"/>
    </row>
    <row r="3" spans="1:7" ht="14.45" customHeight="1" x14ac:dyDescent="0.45">
      <c r="A3" s="229" t="s">
        <v>560</v>
      </c>
      <c r="B3" s="284"/>
      <c r="C3" s="284"/>
      <c r="D3" s="284"/>
      <c r="E3" s="284"/>
      <c r="F3" s="200" t="s">
        <v>559</v>
      </c>
      <c r="G3" s="228"/>
    </row>
    <row r="4" spans="1:7" ht="54" customHeight="1" thickBot="1" x14ac:dyDescent="0.4">
      <c r="A4" s="283" t="s">
        <v>593</v>
      </c>
      <c r="B4" s="283"/>
      <c r="C4" s="283"/>
      <c r="D4" s="283"/>
      <c r="E4" s="283"/>
      <c r="F4" s="283"/>
      <c r="G4" s="283"/>
    </row>
    <row r="5" spans="1:7" ht="14.45" customHeight="1" thickBot="1" x14ac:dyDescent="0.5">
      <c r="A5" s="197" t="s">
        <v>2</v>
      </c>
      <c r="B5" s="280" t="s">
        <v>238</v>
      </c>
      <c r="C5" s="281"/>
      <c r="D5" s="282" t="s">
        <v>4</v>
      </c>
      <c r="E5" s="282"/>
      <c r="F5" s="198" t="s">
        <v>5</v>
      </c>
      <c r="G5" s="196" t="s">
        <v>6</v>
      </c>
    </row>
    <row r="6" spans="1:7" ht="14.25" x14ac:dyDescent="0.45">
      <c r="A6" s="204" t="s">
        <v>419</v>
      </c>
      <c r="B6" s="155"/>
      <c r="C6" s="231" t="s">
        <v>43</v>
      </c>
      <c r="D6" s="157"/>
      <c r="E6" s="231" t="s">
        <v>44</v>
      </c>
      <c r="F6" s="20">
        <f t="shared" ref="F6:F7" si="0">ROUND(D6*B6,2)</f>
        <v>0</v>
      </c>
      <c r="G6" s="160"/>
    </row>
    <row r="7" spans="1:7" ht="14.25" x14ac:dyDescent="0.45">
      <c r="A7" s="102" t="s">
        <v>420</v>
      </c>
      <c r="B7" s="167"/>
      <c r="C7" s="107" t="s">
        <v>43</v>
      </c>
      <c r="D7" s="158"/>
      <c r="E7" s="107" t="s">
        <v>44</v>
      </c>
      <c r="F7" s="20">
        <f t="shared" si="0"/>
        <v>0</v>
      </c>
      <c r="G7" s="160"/>
    </row>
    <row r="8" spans="1:7" ht="14.25" x14ac:dyDescent="0.45">
      <c r="A8" s="202" t="s">
        <v>28</v>
      </c>
      <c r="B8" s="156"/>
      <c r="C8" s="203" t="s">
        <v>43</v>
      </c>
      <c r="D8" s="158"/>
      <c r="E8" s="203" t="s">
        <v>44</v>
      </c>
      <c r="F8" s="20">
        <f t="shared" ref="F8" si="1">ROUND(D8*B8,2)</f>
        <v>0</v>
      </c>
      <c r="G8" s="160"/>
    </row>
    <row r="9" spans="1:7" ht="14.25" x14ac:dyDescent="0.45">
      <c r="A9" s="202" t="s">
        <v>353</v>
      </c>
      <c r="B9" s="156"/>
      <c r="C9" s="203" t="s">
        <v>43</v>
      </c>
      <c r="D9" s="158"/>
      <c r="E9" s="203" t="s">
        <v>44</v>
      </c>
      <c r="F9" s="20">
        <f t="shared" ref="F9" si="2">ROUND(D9*B9,2)</f>
        <v>0</v>
      </c>
      <c r="G9" s="160"/>
    </row>
    <row r="10" spans="1:7" ht="14.25" x14ac:dyDescent="0.45">
      <c r="A10" s="204" t="s">
        <v>253</v>
      </c>
      <c r="B10" s="155"/>
      <c r="C10" s="231" t="s">
        <v>43</v>
      </c>
      <c r="D10" s="157"/>
      <c r="E10" s="231" t="s">
        <v>44</v>
      </c>
      <c r="F10" s="20">
        <f t="shared" ref="F10" si="3">ROUND(D10*B10,2)</f>
        <v>0</v>
      </c>
      <c r="G10" s="160"/>
    </row>
    <row r="11" spans="1:7" ht="14.25" x14ac:dyDescent="0.45">
      <c r="A11" s="10" t="s">
        <v>261</v>
      </c>
      <c r="B11" s="155"/>
      <c r="C11" s="12" t="s">
        <v>8</v>
      </c>
      <c r="D11" s="157"/>
      <c r="E11" s="12" t="s">
        <v>9</v>
      </c>
      <c r="F11" s="20">
        <f t="shared" ref="F11" si="4">ROUND(D11*B11,2)</f>
        <v>0</v>
      </c>
      <c r="G11" s="160"/>
    </row>
    <row r="12" spans="1:7" ht="14.25" x14ac:dyDescent="0.45">
      <c r="A12" s="10" t="s">
        <v>252</v>
      </c>
      <c r="B12" s="155"/>
      <c r="C12" s="12" t="s">
        <v>8</v>
      </c>
      <c r="D12" s="157"/>
      <c r="E12" s="12" t="s">
        <v>9</v>
      </c>
      <c r="F12" s="20">
        <f t="shared" ref="F12" si="5">ROUND(D12*B12,2)</f>
        <v>0</v>
      </c>
      <c r="G12" s="160"/>
    </row>
    <row r="13" spans="1:7" ht="14.25" x14ac:dyDescent="0.45">
      <c r="A13" s="16" t="s">
        <v>254</v>
      </c>
      <c r="B13" s="156"/>
      <c r="C13" s="18" t="s">
        <v>11</v>
      </c>
      <c r="D13" s="158"/>
      <c r="E13" s="18" t="s">
        <v>12</v>
      </c>
      <c r="F13" s="20">
        <f t="shared" ref="F13:F29" si="6">ROUND(D13*B13,2)</f>
        <v>0</v>
      </c>
      <c r="G13" s="160"/>
    </row>
    <row r="14" spans="1:7" ht="14.25" x14ac:dyDescent="0.45">
      <c r="A14" s="16" t="s">
        <v>443</v>
      </c>
      <c r="B14" s="156"/>
      <c r="C14" s="18" t="s">
        <v>11</v>
      </c>
      <c r="D14" s="158"/>
      <c r="E14" s="18" t="s">
        <v>12</v>
      </c>
      <c r="F14" s="20">
        <f t="shared" si="6"/>
        <v>0</v>
      </c>
      <c r="G14" s="160"/>
    </row>
    <row r="15" spans="1:7" ht="14.25" x14ac:dyDescent="0.45">
      <c r="A15" s="16" t="s">
        <v>442</v>
      </c>
      <c r="B15" s="156"/>
      <c r="C15" s="18" t="s">
        <v>11</v>
      </c>
      <c r="D15" s="158"/>
      <c r="E15" s="18" t="s">
        <v>12</v>
      </c>
      <c r="F15" s="20">
        <f t="shared" ref="F15" si="7">ROUND(D15*B15,2)</f>
        <v>0</v>
      </c>
      <c r="G15" s="160"/>
    </row>
    <row r="16" spans="1:7" ht="14.25" x14ac:dyDescent="0.45">
      <c r="A16" s="16" t="s">
        <v>444</v>
      </c>
      <c r="B16" s="156"/>
      <c r="C16" s="18" t="s">
        <v>11</v>
      </c>
      <c r="D16" s="158"/>
      <c r="E16" s="18" t="s">
        <v>12</v>
      </c>
      <c r="F16" s="20">
        <f t="shared" ref="F16" si="8">ROUND(D16*B16,2)</f>
        <v>0</v>
      </c>
      <c r="G16" s="160"/>
    </row>
    <row r="17" spans="1:11" ht="14.25" x14ac:dyDescent="0.45">
      <c r="A17" s="16" t="s">
        <v>350</v>
      </c>
      <c r="B17" s="156"/>
      <c r="C17" s="18" t="s">
        <v>15</v>
      </c>
      <c r="D17" s="158"/>
      <c r="E17" s="18" t="s">
        <v>16</v>
      </c>
      <c r="F17" s="20">
        <f t="shared" si="6"/>
        <v>0</v>
      </c>
      <c r="G17" s="160"/>
    </row>
    <row r="18" spans="1:11" ht="14.25" x14ac:dyDescent="0.45">
      <c r="A18" s="16" t="s">
        <v>423</v>
      </c>
      <c r="B18" s="156"/>
      <c r="C18" s="18" t="s">
        <v>19</v>
      </c>
      <c r="D18" s="158"/>
      <c r="E18" s="18" t="s">
        <v>20</v>
      </c>
      <c r="F18" s="20">
        <f t="shared" ref="F18" si="9">ROUND(D18*B18,2)</f>
        <v>0</v>
      </c>
      <c r="G18" s="160"/>
    </row>
    <row r="19" spans="1:11" ht="14.25" x14ac:dyDescent="0.45">
      <c r="A19" s="16" t="s">
        <v>351</v>
      </c>
      <c r="B19" s="156"/>
      <c r="C19" s="18" t="s">
        <v>15</v>
      </c>
      <c r="D19" s="158"/>
      <c r="E19" s="18" t="s">
        <v>16</v>
      </c>
      <c r="F19" s="20">
        <f t="shared" si="6"/>
        <v>0</v>
      </c>
      <c r="G19" s="160"/>
      <c r="K19" s="199"/>
    </row>
    <row r="20" spans="1:11" ht="14.25" x14ac:dyDescent="0.45">
      <c r="A20" s="16" t="s">
        <v>445</v>
      </c>
      <c r="B20" s="156"/>
      <c r="C20" s="18" t="s">
        <v>19</v>
      </c>
      <c r="D20" s="158"/>
      <c r="E20" s="18" t="s">
        <v>20</v>
      </c>
      <c r="F20" s="20">
        <f t="shared" si="6"/>
        <v>0</v>
      </c>
      <c r="G20" s="160"/>
    </row>
    <row r="21" spans="1:11" ht="14.25" x14ac:dyDescent="0.45">
      <c r="A21" s="16" t="s">
        <v>352</v>
      </c>
      <c r="B21" s="156"/>
      <c r="C21" s="18" t="s">
        <v>15</v>
      </c>
      <c r="D21" s="158"/>
      <c r="E21" s="18" t="s">
        <v>16</v>
      </c>
      <c r="F21" s="20">
        <f t="shared" si="6"/>
        <v>0</v>
      </c>
      <c r="G21" s="160"/>
    </row>
    <row r="22" spans="1:11" ht="14.25" x14ac:dyDescent="0.45">
      <c r="A22" s="16" t="s">
        <v>446</v>
      </c>
      <c r="B22" s="156"/>
      <c r="C22" s="18" t="s">
        <v>19</v>
      </c>
      <c r="D22" s="158"/>
      <c r="E22" s="18" t="s">
        <v>20</v>
      </c>
      <c r="F22" s="20">
        <f t="shared" si="6"/>
        <v>0</v>
      </c>
      <c r="G22" s="160"/>
    </row>
    <row r="23" spans="1:11" ht="14.25" x14ac:dyDescent="0.45">
      <c r="A23" s="16" t="s">
        <v>247</v>
      </c>
      <c r="B23" s="156"/>
      <c r="C23" s="18" t="s">
        <v>19</v>
      </c>
      <c r="D23" s="158"/>
      <c r="E23" s="18" t="s">
        <v>20</v>
      </c>
      <c r="F23" s="20">
        <f t="shared" ref="F23" si="10">ROUND(D23*B23,2)</f>
        <v>0</v>
      </c>
      <c r="G23" s="160"/>
    </row>
    <row r="24" spans="1:11" ht="14.25" x14ac:dyDescent="0.45">
      <c r="A24" s="16" t="s">
        <v>447</v>
      </c>
      <c r="B24" s="156"/>
      <c r="C24" s="18" t="s">
        <v>15</v>
      </c>
      <c r="D24" s="158"/>
      <c r="E24" s="18" t="s">
        <v>16</v>
      </c>
      <c r="F24" s="20">
        <f t="shared" si="6"/>
        <v>0</v>
      </c>
      <c r="G24" s="160"/>
    </row>
    <row r="25" spans="1:11" ht="14.25" x14ac:dyDescent="0.45">
      <c r="A25" s="16" t="s">
        <v>424</v>
      </c>
      <c r="B25" s="156"/>
      <c r="C25" s="18" t="s">
        <v>15</v>
      </c>
      <c r="D25" s="158"/>
      <c r="E25" s="18" t="s">
        <v>16</v>
      </c>
      <c r="F25" s="20">
        <f t="shared" si="6"/>
        <v>0</v>
      </c>
      <c r="G25" s="160"/>
    </row>
    <row r="26" spans="1:11" ht="14.25" x14ac:dyDescent="0.45">
      <c r="A26" s="202" t="s">
        <v>448</v>
      </c>
      <c r="B26" s="156"/>
      <c r="C26" s="203" t="s">
        <v>15</v>
      </c>
      <c r="D26" s="158"/>
      <c r="E26" s="203" t="s">
        <v>16</v>
      </c>
      <c r="F26" s="20">
        <f t="shared" si="6"/>
        <v>0</v>
      </c>
      <c r="G26" s="160"/>
    </row>
    <row r="27" spans="1:11" ht="14.25" x14ac:dyDescent="0.45">
      <c r="A27" s="159" t="s">
        <v>29</v>
      </c>
      <c r="B27" s="156"/>
      <c r="C27" s="156"/>
      <c r="D27" s="158"/>
      <c r="E27" s="156"/>
      <c r="F27" s="20">
        <f t="shared" si="6"/>
        <v>0</v>
      </c>
      <c r="G27" s="160"/>
    </row>
    <row r="28" spans="1:11" ht="14.25" x14ac:dyDescent="0.45">
      <c r="A28" s="159" t="s">
        <v>29</v>
      </c>
      <c r="B28" s="156"/>
      <c r="C28" s="156"/>
      <c r="D28" s="158"/>
      <c r="E28" s="156"/>
      <c r="F28" s="20">
        <f t="shared" ref="F28" si="11">ROUND(D28*B28,2)</f>
        <v>0</v>
      </c>
      <c r="G28" s="160"/>
    </row>
    <row r="29" spans="1:11" ht="14.25" x14ac:dyDescent="0.45">
      <c r="A29" s="159" t="s">
        <v>29</v>
      </c>
      <c r="B29" s="156"/>
      <c r="C29" s="156"/>
      <c r="D29" s="158"/>
      <c r="E29" s="156"/>
      <c r="F29" s="20">
        <f t="shared" si="6"/>
        <v>0</v>
      </c>
      <c r="G29" s="160"/>
    </row>
    <row r="30" spans="1:11" ht="14.25" x14ac:dyDescent="0.45">
      <c r="A30" s="24" t="s">
        <v>558</v>
      </c>
      <c r="B30" s="25"/>
      <c r="C30" s="25"/>
      <c r="D30" s="285" t="s">
        <v>562</v>
      </c>
      <c r="E30" s="286"/>
      <c r="F30" s="28">
        <f>SUM(F6:F29)</f>
        <v>0</v>
      </c>
      <c r="G30" s="161"/>
    </row>
    <row r="31" spans="1:11" ht="14.25" x14ac:dyDescent="0.45">
      <c r="A31" s="29" t="s">
        <v>249</v>
      </c>
      <c r="B31" s="267" t="s">
        <v>238</v>
      </c>
      <c r="C31" s="268"/>
      <c r="D31" s="267" t="s">
        <v>4</v>
      </c>
      <c r="E31" s="268"/>
      <c r="F31" s="235" t="s">
        <v>5</v>
      </c>
      <c r="G31" s="237"/>
    </row>
    <row r="32" spans="1:11" ht="14.25" x14ac:dyDescent="0.45">
      <c r="A32" s="31" t="s">
        <v>250</v>
      </c>
      <c r="B32" s="156"/>
      <c r="C32" s="18" t="s">
        <v>43</v>
      </c>
      <c r="D32" s="158"/>
      <c r="E32" s="18" t="s">
        <v>44</v>
      </c>
      <c r="F32" s="20">
        <f t="shared" ref="F32:F57" si="12">ROUND(D32*B32,2)</f>
        <v>0</v>
      </c>
      <c r="G32" s="160"/>
    </row>
    <row r="33" spans="1:7" ht="14.25" x14ac:dyDescent="0.45">
      <c r="A33" s="31" t="s">
        <v>449</v>
      </c>
      <c r="B33" s="156"/>
      <c r="C33" s="18" t="s">
        <v>19</v>
      </c>
      <c r="D33" s="158"/>
      <c r="E33" s="18" t="s">
        <v>20</v>
      </c>
      <c r="F33" s="20">
        <f t="shared" ref="F33" si="13">ROUND(D33*B33,2)</f>
        <v>0</v>
      </c>
      <c r="G33" s="160"/>
    </row>
    <row r="34" spans="1:7" ht="14.25" x14ac:dyDescent="0.45">
      <c r="A34" s="16" t="s">
        <v>262</v>
      </c>
      <c r="B34" s="156"/>
      <c r="C34" s="18" t="s">
        <v>43</v>
      </c>
      <c r="D34" s="158"/>
      <c r="E34" s="18" t="s">
        <v>44</v>
      </c>
      <c r="F34" s="20">
        <f t="shared" si="12"/>
        <v>0</v>
      </c>
      <c r="G34" s="160"/>
    </row>
    <row r="35" spans="1:7" ht="14.25" x14ac:dyDescent="0.45">
      <c r="A35" s="16" t="s">
        <v>263</v>
      </c>
      <c r="B35" s="156"/>
      <c r="C35" s="18" t="s">
        <v>19</v>
      </c>
      <c r="D35" s="158"/>
      <c r="E35" s="18" t="s">
        <v>20</v>
      </c>
      <c r="F35" s="20">
        <f t="shared" ref="F35:F36" si="14">ROUND(D35*B35,2)</f>
        <v>0</v>
      </c>
      <c r="G35" s="160"/>
    </row>
    <row r="36" spans="1:7" ht="14.25" x14ac:dyDescent="0.45">
      <c r="A36" s="32" t="s">
        <v>416</v>
      </c>
      <c r="B36" s="156"/>
      <c r="C36" s="18" t="s">
        <v>19</v>
      </c>
      <c r="D36" s="158"/>
      <c r="E36" s="18" t="s">
        <v>20</v>
      </c>
      <c r="F36" s="20">
        <f t="shared" si="14"/>
        <v>0</v>
      </c>
      <c r="G36" s="160"/>
    </row>
    <row r="37" spans="1:7" ht="14.25" x14ac:dyDescent="0.45">
      <c r="A37" s="32" t="s">
        <v>251</v>
      </c>
      <c r="B37" s="156"/>
      <c r="C37" s="18" t="s">
        <v>43</v>
      </c>
      <c r="D37" s="158"/>
      <c r="E37" s="18" t="s">
        <v>44</v>
      </c>
      <c r="F37" s="20">
        <f t="shared" ref="F37" si="15">ROUND(D37*B37,2)</f>
        <v>0</v>
      </c>
      <c r="G37" s="160"/>
    </row>
    <row r="38" spans="1:7" ht="14.25" x14ac:dyDescent="0.45">
      <c r="A38" s="32" t="s">
        <v>418</v>
      </c>
      <c r="B38" s="156"/>
      <c r="C38" s="18" t="s">
        <v>19</v>
      </c>
      <c r="D38" s="158"/>
      <c r="E38" s="18" t="s">
        <v>20</v>
      </c>
      <c r="F38" s="20">
        <f t="shared" ref="F38:F42" si="16">ROUND(D38*B38,2)</f>
        <v>0</v>
      </c>
      <c r="G38" s="160"/>
    </row>
    <row r="39" spans="1:7" ht="14.25" x14ac:dyDescent="0.45">
      <c r="A39" s="32" t="s">
        <v>417</v>
      </c>
      <c r="B39" s="156"/>
      <c r="C39" s="18" t="s">
        <v>43</v>
      </c>
      <c r="D39" s="158"/>
      <c r="E39" s="18" t="s">
        <v>44</v>
      </c>
      <c r="F39" s="20">
        <f t="shared" ref="F39" si="17">ROUND(D39*B39,2)</f>
        <v>0</v>
      </c>
      <c r="G39" s="160"/>
    </row>
    <row r="40" spans="1:7" ht="14.25" x14ac:dyDescent="0.45">
      <c r="A40" s="16" t="s">
        <v>299</v>
      </c>
      <c r="B40" s="156"/>
      <c r="C40" s="18" t="s">
        <v>43</v>
      </c>
      <c r="D40" s="158"/>
      <c r="E40" s="18" t="s">
        <v>44</v>
      </c>
      <c r="F40" s="20">
        <f t="shared" si="16"/>
        <v>0</v>
      </c>
      <c r="G40" s="160"/>
    </row>
    <row r="41" spans="1:7" ht="14.25" x14ac:dyDescent="0.45">
      <c r="A41" s="16" t="s">
        <v>385</v>
      </c>
      <c r="B41" s="156"/>
      <c r="C41" s="18" t="s">
        <v>15</v>
      </c>
      <c r="D41" s="158"/>
      <c r="E41" s="18" t="s">
        <v>16</v>
      </c>
      <c r="F41" s="20">
        <f t="shared" si="16"/>
        <v>0</v>
      </c>
      <c r="G41" s="160"/>
    </row>
    <row r="42" spans="1:7" ht="14.25" x14ac:dyDescent="0.45">
      <c r="A42" s="16" t="s">
        <v>450</v>
      </c>
      <c r="B42" s="156"/>
      <c r="C42" s="18" t="s">
        <v>19</v>
      </c>
      <c r="D42" s="158"/>
      <c r="E42" s="18" t="s">
        <v>20</v>
      </c>
      <c r="F42" s="20">
        <f t="shared" si="16"/>
        <v>0</v>
      </c>
      <c r="G42" s="160"/>
    </row>
    <row r="43" spans="1:7" ht="14.25" x14ac:dyDescent="0.45">
      <c r="A43" s="32" t="s">
        <v>255</v>
      </c>
      <c r="B43" s="156"/>
      <c r="C43" s="18" t="s">
        <v>43</v>
      </c>
      <c r="D43" s="158"/>
      <c r="E43" s="18" t="s">
        <v>44</v>
      </c>
      <c r="F43" s="20">
        <f t="shared" ref="F43" si="18">ROUND(D43*B43,2)</f>
        <v>0</v>
      </c>
      <c r="G43" s="160"/>
    </row>
    <row r="44" spans="1:7" ht="14.25" x14ac:dyDescent="0.45">
      <c r="A44" s="16" t="s">
        <v>451</v>
      </c>
      <c r="B44" s="156"/>
      <c r="C44" s="18" t="s">
        <v>37</v>
      </c>
      <c r="D44" s="158"/>
      <c r="E44" s="18" t="s">
        <v>38</v>
      </c>
      <c r="F44" s="20">
        <f t="shared" si="12"/>
        <v>0</v>
      </c>
      <c r="G44" s="160"/>
    </row>
    <row r="45" spans="1:7" ht="14.25" x14ac:dyDescent="0.45">
      <c r="A45" s="16" t="s">
        <v>452</v>
      </c>
      <c r="B45" s="156"/>
      <c r="C45" s="18" t="s">
        <v>37</v>
      </c>
      <c r="D45" s="158"/>
      <c r="E45" s="18" t="s">
        <v>38</v>
      </c>
      <c r="F45" s="20">
        <f t="shared" si="12"/>
        <v>0</v>
      </c>
      <c r="G45" s="160"/>
    </row>
    <row r="46" spans="1:7" ht="14.25" x14ac:dyDescent="0.45">
      <c r="A46" s="16" t="s">
        <v>40</v>
      </c>
      <c r="B46" s="156"/>
      <c r="C46" s="18" t="s">
        <v>15</v>
      </c>
      <c r="D46" s="158"/>
      <c r="E46" s="18" t="s">
        <v>16</v>
      </c>
      <c r="F46" s="20">
        <f t="shared" si="12"/>
        <v>0</v>
      </c>
      <c r="G46" s="160"/>
    </row>
    <row r="47" spans="1:7" ht="14.25" x14ac:dyDescent="0.45">
      <c r="A47" s="16" t="s">
        <v>256</v>
      </c>
      <c r="B47" s="156"/>
      <c r="C47" s="18" t="s">
        <v>37</v>
      </c>
      <c r="D47" s="158"/>
      <c r="E47" s="18" t="s">
        <v>38</v>
      </c>
      <c r="F47" s="20">
        <f t="shared" si="12"/>
        <v>0</v>
      </c>
      <c r="G47" s="160"/>
    </row>
    <row r="48" spans="1:7" ht="14.25" x14ac:dyDescent="0.45">
      <c r="A48" s="16" t="s">
        <v>257</v>
      </c>
      <c r="B48" s="156"/>
      <c r="C48" s="18" t="s">
        <v>37</v>
      </c>
      <c r="D48" s="158"/>
      <c r="E48" s="18" t="s">
        <v>38</v>
      </c>
      <c r="F48" s="20">
        <f t="shared" ref="F48:F49" si="19">ROUND(D48*B48,2)</f>
        <v>0</v>
      </c>
      <c r="G48" s="160"/>
    </row>
    <row r="49" spans="1:7" ht="14.25" x14ac:dyDescent="0.45">
      <c r="A49" s="16" t="s">
        <v>258</v>
      </c>
      <c r="B49" s="156"/>
      <c r="C49" s="18" t="s">
        <v>37</v>
      </c>
      <c r="D49" s="158"/>
      <c r="E49" s="18" t="s">
        <v>38</v>
      </c>
      <c r="F49" s="20">
        <f t="shared" si="19"/>
        <v>0</v>
      </c>
      <c r="G49" s="160"/>
    </row>
    <row r="50" spans="1:7" ht="14.25" x14ac:dyDescent="0.45">
      <c r="A50" s="16" t="s">
        <v>300</v>
      </c>
      <c r="B50" s="156"/>
      <c r="C50" s="18" t="s">
        <v>43</v>
      </c>
      <c r="D50" s="158"/>
      <c r="E50" s="18" t="s">
        <v>44</v>
      </c>
      <c r="F50" s="20">
        <f t="shared" si="12"/>
        <v>0</v>
      </c>
      <c r="G50" s="160"/>
    </row>
    <row r="51" spans="1:7" ht="14.25" x14ac:dyDescent="0.45">
      <c r="A51" s="32" t="s">
        <v>259</v>
      </c>
      <c r="B51" s="156"/>
      <c r="C51" s="18" t="s">
        <v>43</v>
      </c>
      <c r="D51" s="158"/>
      <c r="E51" s="18" t="s">
        <v>44</v>
      </c>
      <c r="F51" s="20">
        <f t="shared" ref="F51" si="20">ROUND(D51*B51,2)</f>
        <v>0</v>
      </c>
      <c r="G51" s="160"/>
    </row>
    <row r="52" spans="1:7" ht="14.25" x14ac:dyDescent="0.45">
      <c r="A52" s="32" t="s">
        <v>440</v>
      </c>
      <c r="B52" s="156"/>
      <c r="C52" s="18" t="s">
        <v>43</v>
      </c>
      <c r="D52" s="158"/>
      <c r="E52" s="18" t="s">
        <v>44</v>
      </c>
      <c r="F52" s="20">
        <f t="shared" si="12"/>
        <v>0</v>
      </c>
      <c r="G52" s="160"/>
    </row>
    <row r="53" spans="1:7" ht="14.25" x14ac:dyDescent="0.45">
      <c r="A53" s="169" t="s">
        <v>309</v>
      </c>
      <c r="B53" s="156"/>
      <c r="C53" s="170" t="s">
        <v>11</v>
      </c>
      <c r="D53" s="158"/>
      <c r="E53" s="170" t="s">
        <v>12</v>
      </c>
      <c r="F53" s="20">
        <f t="shared" si="12"/>
        <v>0</v>
      </c>
      <c r="G53" s="160"/>
    </row>
    <row r="54" spans="1:7" ht="14.25" x14ac:dyDescent="0.45">
      <c r="A54" s="169" t="s">
        <v>310</v>
      </c>
      <c r="B54" s="156"/>
      <c r="C54" s="170" t="s">
        <v>11</v>
      </c>
      <c r="D54" s="158"/>
      <c r="E54" s="170" t="s">
        <v>12</v>
      </c>
      <c r="F54" s="20">
        <f t="shared" si="12"/>
        <v>0</v>
      </c>
      <c r="G54" s="160"/>
    </row>
    <row r="55" spans="1:7" ht="14.25" x14ac:dyDescent="0.45">
      <c r="A55" s="159" t="s">
        <v>29</v>
      </c>
      <c r="B55" s="156"/>
      <c r="C55" s="156"/>
      <c r="D55" s="158"/>
      <c r="E55" s="156"/>
      <c r="F55" s="20">
        <f t="shared" si="12"/>
        <v>0</v>
      </c>
      <c r="G55" s="160"/>
    </row>
    <row r="56" spans="1:7" ht="14.25" x14ac:dyDescent="0.45">
      <c r="A56" s="159" t="s">
        <v>29</v>
      </c>
      <c r="B56" s="156"/>
      <c r="C56" s="156"/>
      <c r="D56" s="158"/>
      <c r="E56" s="156"/>
      <c r="F56" s="20">
        <f t="shared" si="12"/>
        <v>0</v>
      </c>
      <c r="G56" s="160"/>
    </row>
    <row r="57" spans="1:7" ht="14.25" x14ac:dyDescent="0.45">
      <c r="A57" s="159" t="s">
        <v>29</v>
      </c>
      <c r="B57" s="156"/>
      <c r="C57" s="156"/>
      <c r="D57" s="158"/>
      <c r="E57" s="156"/>
      <c r="F57" s="20">
        <f t="shared" si="12"/>
        <v>0</v>
      </c>
      <c r="G57" s="160"/>
    </row>
    <row r="58" spans="1:7" ht="14.25" x14ac:dyDescent="0.45">
      <c r="A58" s="33" t="s">
        <v>558</v>
      </c>
      <c r="B58" s="34"/>
      <c r="C58" s="34"/>
      <c r="D58" s="285" t="s">
        <v>562</v>
      </c>
      <c r="E58" s="286"/>
      <c r="F58" s="28">
        <f>SUM(F32:F57)</f>
        <v>0</v>
      </c>
      <c r="G58" s="161"/>
    </row>
    <row r="59" spans="1:7" ht="14.25" x14ac:dyDescent="0.45">
      <c r="A59" s="37" t="s">
        <v>436</v>
      </c>
      <c r="B59" s="267" t="s">
        <v>238</v>
      </c>
      <c r="C59" s="268"/>
      <c r="D59" s="267" t="s">
        <v>4</v>
      </c>
      <c r="E59" s="268"/>
      <c r="F59" s="30" t="s">
        <v>5</v>
      </c>
      <c r="G59" s="237"/>
    </row>
    <row r="60" spans="1:7" ht="14.25" x14ac:dyDescent="0.45">
      <c r="A60" s="31" t="s">
        <v>441</v>
      </c>
      <c r="B60" s="156"/>
      <c r="C60" s="18" t="s">
        <v>11</v>
      </c>
      <c r="D60" s="158"/>
      <c r="E60" s="18" t="s">
        <v>12</v>
      </c>
      <c r="F60" s="20">
        <f t="shared" ref="F60:F64" si="21">ROUND(D60*B60,2)</f>
        <v>0</v>
      </c>
      <c r="G60" s="160"/>
    </row>
    <row r="61" spans="1:7" ht="14.25" x14ac:dyDescent="0.45">
      <c r="A61" s="31" t="s">
        <v>32</v>
      </c>
      <c r="B61" s="156"/>
      <c r="C61" s="18" t="s">
        <v>11</v>
      </c>
      <c r="D61" s="158"/>
      <c r="E61" s="18" t="s">
        <v>12</v>
      </c>
      <c r="F61" s="20">
        <f t="shared" si="21"/>
        <v>0</v>
      </c>
      <c r="G61" s="160"/>
    </row>
    <row r="62" spans="1:7" ht="14.25" x14ac:dyDescent="0.45">
      <c r="A62" s="16" t="s">
        <v>453</v>
      </c>
      <c r="B62" s="156"/>
      <c r="C62" s="18" t="s">
        <v>34</v>
      </c>
      <c r="D62" s="158"/>
      <c r="E62" s="18" t="s">
        <v>35</v>
      </c>
      <c r="F62" s="20">
        <f t="shared" ref="F62" si="22">ROUND(D62*B62,2)</f>
        <v>0</v>
      </c>
      <c r="G62" s="160"/>
    </row>
    <row r="63" spans="1:7" ht="14.25" x14ac:dyDescent="0.45">
      <c r="A63" s="16" t="s">
        <v>33</v>
      </c>
      <c r="B63" s="156"/>
      <c r="C63" s="18" t="s">
        <v>34</v>
      </c>
      <c r="D63" s="158"/>
      <c r="E63" s="18" t="s">
        <v>35</v>
      </c>
      <c r="F63" s="20">
        <f t="shared" si="21"/>
        <v>0</v>
      </c>
      <c r="G63" s="160"/>
    </row>
    <row r="64" spans="1:7" ht="14.25" x14ac:dyDescent="0.45">
      <c r="A64" s="32" t="s">
        <v>248</v>
      </c>
      <c r="B64" s="156"/>
      <c r="C64" s="18" t="s">
        <v>34</v>
      </c>
      <c r="D64" s="158"/>
      <c r="E64" s="18" t="s">
        <v>35</v>
      </c>
      <c r="F64" s="20">
        <f t="shared" si="21"/>
        <v>0</v>
      </c>
      <c r="G64" s="160"/>
    </row>
    <row r="65" spans="1:7" ht="14.25" x14ac:dyDescent="0.45">
      <c r="A65" s="38" t="s">
        <v>50</v>
      </c>
      <c r="B65" s="162"/>
      <c r="C65" s="40" t="s">
        <v>34</v>
      </c>
      <c r="D65" s="158"/>
      <c r="E65" s="40" t="s">
        <v>35</v>
      </c>
      <c r="F65" s="20">
        <f t="shared" ref="F65" si="23">ROUND(D65*B65,2)</f>
        <v>0</v>
      </c>
      <c r="G65" s="160"/>
    </row>
    <row r="66" spans="1:7" ht="14.25" x14ac:dyDescent="0.45">
      <c r="A66" s="38" t="s">
        <v>51</v>
      </c>
      <c r="B66" s="162"/>
      <c r="C66" s="40" t="s">
        <v>34</v>
      </c>
      <c r="D66" s="158"/>
      <c r="E66" s="40" t="s">
        <v>35</v>
      </c>
      <c r="F66" s="20">
        <f t="shared" ref="F66:F73" si="24">ROUND(D66*B66,2)</f>
        <v>0</v>
      </c>
      <c r="G66" s="160"/>
    </row>
    <row r="67" spans="1:7" ht="14.25" x14ac:dyDescent="0.45">
      <c r="A67" s="38" t="s">
        <v>566</v>
      </c>
      <c r="B67" s="162"/>
      <c r="C67" s="40" t="s">
        <v>15</v>
      </c>
      <c r="D67" s="158"/>
      <c r="E67" s="40" t="s">
        <v>16</v>
      </c>
      <c r="F67" s="20">
        <f t="shared" si="24"/>
        <v>0</v>
      </c>
      <c r="G67" s="160"/>
    </row>
    <row r="68" spans="1:7" ht="14.25" x14ac:dyDescent="0.45">
      <c r="A68" s="102" t="s">
        <v>465</v>
      </c>
      <c r="B68" s="167"/>
      <c r="C68" s="77" t="s">
        <v>34</v>
      </c>
      <c r="D68" s="158"/>
      <c r="E68" s="77" t="s">
        <v>35</v>
      </c>
      <c r="F68" s="20">
        <f t="shared" si="24"/>
        <v>0</v>
      </c>
      <c r="G68" s="160"/>
    </row>
    <row r="69" spans="1:7" ht="14.25" x14ac:dyDescent="0.45">
      <c r="A69" s="171" t="s">
        <v>307</v>
      </c>
      <c r="B69" s="162"/>
      <c r="C69" s="172" t="s">
        <v>34</v>
      </c>
      <c r="D69" s="158"/>
      <c r="E69" s="172" t="s">
        <v>35</v>
      </c>
      <c r="F69" s="20">
        <f t="shared" si="24"/>
        <v>0</v>
      </c>
      <c r="G69" s="160"/>
    </row>
    <row r="70" spans="1:7" ht="14.25" x14ac:dyDescent="0.45">
      <c r="A70" s="171" t="s">
        <v>308</v>
      </c>
      <c r="B70" s="162"/>
      <c r="C70" s="172" t="s">
        <v>34</v>
      </c>
      <c r="D70" s="158"/>
      <c r="E70" s="172" t="s">
        <v>35</v>
      </c>
      <c r="F70" s="20">
        <f t="shared" si="24"/>
        <v>0</v>
      </c>
      <c r="G70" s="160"/>
    </row>
    <row r="71" spans="1:7" ht="14.25" x14ac:dyDescent="0.45">
      <c r="A71" s="159" t="s">
        <v>29</v>
      </c>
      <c r="B71" s="162"/>
      <c r="C71" s="162"/>
      <c r="D71" s="158"/>
      <c r="E71" s="162"/>
      <c r="F71" s="20">
        <f t="shared" si="24"/>
        <v>0</v>
      </c>
      <c r="G71" s="160"/>
    </row>
    <row r="72" spans="1:7" ht="14.25" x14ac:dyDescent="0.45">
      <c r="A72" s="159" t="s">
        <v>29</v>
      </c>
      <c r="B72" s="162"/>
      <c r="C72" s="162"/>
      <c r="D72" s="158"/>
      <c r="E72" s="162"/>
      <c r="F72" s="20">
        <f t="shared" ref="F72" si="25">ROUND(D72*B72,2)</f>
        <v>0</v>
      </c>
      <c r="G72" s="160"/>
    </row>
    <row r="73" spans="1:7" ht="14.25" x14ac:dyDescent="0.45">
      <c r="A73" s="159" t="s">
        <v>29</v>
      </c>
      <c r="B73" s="162"/>
      <c r="C73" s="162"/>
      <c r="D73" s="158"/>
      <c r="E73" s="162"/>
      <c r="F73" s="20">
        <f t="shared" si="24"/>
        <v>0</v>
      </c>
      <c r="G73" s="160"/>
    </row>
    <row r="74" spans="1:7" ht="14.25" x14ac:dyDescent="0.45">
      <c r="A74" s="43" t="s">
        <v>558</v>
      </c>
      <c r="B74" s="44"/>
      <c r="C74" s="44"/>
      <c r="D74" s="336" t="s">
        <v>562</v>
      </c>
      <c r="E74" s="337"/>
      <c r="F74" s="46">
        <f>SUM(F60:F73)</f>
        <v>0</v>
      </c>
      <c r="G74" s="161"/>
    </row>
    <row r="75" spans="1:7" ht="14.25" x14ac:dyDescent="0.45">
      <c r="A75" s="37" t="s">
        <v>534</v>
      </c>
      <c r="B75" s="267" t="s">
        <v>238</v>
      </c>
      <c r="C75" s="268"/>
      <c r="D75" s="267" t="s">
        <v>4</v>
      </c>
      <c r="E75" s="268"/>
      <c r="F75" s="30" t="s">
        <v>5</v>
      </c>
      <c r="G75" s="237"/>
    </row>
    <row r="76" spans="1:7" ht="14.25" x14ac:dyDescent="0.45">
      <c r="A76" s="38" t="s">
        <v>266</v>
      </c>
      <c r="B76" s="162"/>
      <c r="C76" s="40" t="s">
        <v>15</v>
      </c>
      <c r="D76" s="158"/>
      <c r="E76" s="40" t="s">
        <v>16</v>
      </c>
      <c r="F76" s="20">
        <f t="shared" ref="F76:F95" si="26">ROUND(D76*B76,2)</f>
        <v>0</v>
      </c>
      <c r="G76" s="160"/>
    </row>
    <row r="77" spans="1:7" ht="14.25" x14ac:dyDescent="0.45">
      <c r="A77" s="38" t="s">
        <v>267</v>
      </c>
      <c r="B77" s="162"/>
      <c r="C77" s="40" t="s">
        <v>15</v>
      </c>
      <c r="D77" s="158"/>
      <c r="E77" s="40" t="s">
        <v>16</v>
      </c>
      <c r="F77" s="20">
        <f t="shared" ref="F77:F78" si="27">ROUND(D77*B77,2)</f>
        <v>0</v>
      </c>
      <c r="G77" s="160"/>
    </row>
    <row r="78" spans="1:7" ht="14.25" x14ac:dyDescent="0.45">
      <c r="A78" s="38" t="s">
        <v>268</v>
      </c>
      <c r="B78" s="162"/>
      <c r="C78" s="40" t="s">
        <v>15</v>
      </c>
      <c r="D78" s="158"/>
      <c r="E78" s="40" t="s">
        <v>16</v>
      </c>
      <c r="F78" s="20">
        <f t="shared" si="27"/>
        <v>0</v>
      </c>
      <c r="G78" s="160"/>
    </row>
    <row r="79" spans="1:7" ht="14.25" x14ac:dyDescent="0.45">
      <c r="A79" s="38" t="s">
        <v>68</v>
      </c>
      <c r="B79" s="162"/>
      <c r="C79" s="40" t="s">
        <v>34</v>
      </c>
      <c r="D79" s="158"/>
      <c r="E79" s="40" t="s">
        <v>35</v>
      </c>
      <c r="F79" s="20">
        <f t="shared" ref="F79" si="28">ROUND(D79*B79,2)</f>
        <v>0</v>
      </c>
      <c r="G79" s="160"/>
    </row>
    <row r="80" spans="1:7" ht="14.25" x14ac:dyDescent="0.45">
      <c r="A80" s="38" t="s">
        <v>269</v>
      </c>
      <c r="B80" s="162"/>
      <c r="C80" s="40" t="s">
        <v>34</v>
      </c>
      <c r="D80" s="158"/>
      <c r="E80" s="40" t="s">
        <v>35</v>
      </c>
      <c r="F80" s="20">
        <f t="shared" ref="F80" si="29">ROUND(D80*B80,2)</f>
        <v>0</v>
      </c>
      <c r="G80" s="160"/>
    </row>
    <row r="81" spans="1:7" ht="14.25" x14ac:dyDescent="0.45">
      <c r="A81" s="38" t="s">
        <v>454</v>
      </c>
      <c r="B81" s="162"/>
      <c r="C81" s="40" t="s">
        <v>34</v>
      </c>
      <c r="D81" s="158"/>
      <c r="E81" s="40" t="s">
        <v>35</v>
      </c>
      <c r="F81" s="20">
        <f t="shared" ref="F81" si="30">ROUND(D81*B81,2)</f>
        <v>0</v>
      </c>
      <c r="G81" s="160"/>
    </row>
    <row r="82" spans="1:7" ht="14.25" x14ac:dyDescent="0.45">
      <c r="A82" s="38" t="s">
        <v>455</v>
      </c>
      <c r="B82" s="162"/>
      <c r="C82" s="40" t="s">
        <v>34</v>
      </c>
      <c r="D82" s="158"/>
      <c r="E82" s="40" t="s">
        <v>35</v>
      </c>
      <c r="F82" s="20">
        <f t="shared" si="26"/>
        <v>0</v>
      </c>
      <c r="G82" s="160"/>
    </row>
    <row r="83" spans="1:7" ht="14.25" x14ac:dyDescent="0.45">
      <c r="A83" s="38" t="s">
        <v>456</v>
      </c>
      <c r="B83" s="162"/>
      <c r="C83" s="40" t="s">
        <v>34</v>
      </c>
      <c r="D83" s="158"/>
      <c r="E83" s="40" t="s">
        <v>35</v>
      </c>
      <c r="F83" s="20">
        <f t="shared" ref="F83" si="31">ROUND(D83*B83,2)</f>
        <v>0</v>
      </c>
      <c r="G83" s="160"/>
    </row>
    <row r="84" spans="1:7" ht="14.25" x14ac:dyDescent="0.45">
      <c r="A84" s="38" t="s">
        <v>265</v>
      </c>
      <c r="B84" s="162"/>
      <c r="C84" s="40" t="s">
        <v>34</v>
      </c>
      <c r="D84" s="158"/>
      <c r="E84" s="40" t="s">
        <v>35</v>
      </c>
      <c r="F84" s="20">
        <f t="shared" ref="F84" si="32">ROUND(D84*B84,2)</f>
        <v>0</v>
      </c>
      <c r="G84" s="160"/>
    </row>
    <row r="85" spans="1:7" ht="14.25" x14ac:dyDescent="0.45">
      <c r="A85" s="38" t="s">
        <v>457</v>
      </c>
      <c r="B85" s="162"/>
      <c r="C85" s="40" t="s">
        <v>34</v>
      </c>
      <c r="D85" s="158"/>
      <c r="E85" s="40" t="s">
        <v>35</v>
      </c>
      <c r="F85" s="20">
        <f t="shared" si="26"/>
        <v>0</v>
      </c>
      <c r="G85" s="160"/>
    </row>
    <row r="86" spans="1:7" ht="14.25" x14ac:dyDescent="0.45">
      <c r="A86" s="38" t="s">
        <v>71</v>
      </c>
      <c r="B86" s="162"/>
      <c r="C86" s="40" t="s">
        <v>34</v>
      </c>
      <c r="D86" s="158"/>
      <c r="E86" s="40" t="s">
        <v>35</v>
      </c>
      <c r="F86" s="20">
        <f t="shared" si="26"/>
        <v>0</v>
      </c>
      <c r="G86" s="160"/>
    </row>
    <row r="87" spans="1:7" ht="14.25" x14ac:dyDescent="0.45">
      <c r="A87" s="38" t="s">
        <v>573</v>
      </c>
      <c r="B87" s="162"/>
      <c r="C87" s="40" t="s">
        <v>43</v>
      </c>
      <c r="D87" s="158"/>
      <c r="E87" s="40" t="s">
        <v>44</v>
      </c>
      <c r="F87" s="20">
        <f t="shared" si="26"/>
        <v>0</v>
      </c>
      <c r="G87" s="160"/>
    </row>
    <row r="88" spans="1:7" ht="14.25" x14ac:dyDescent="0.45">
      <c r="A88" s="38" t="s">
        <v>572</v>
      </c>
      <c r="B88" s="162"/>
      <c r="C88" s="40" t="s">
        <v>43</v>
      </c>
      <c r="D88" s="158"/>
      <c r="E88" s="40" t="s">
        <v>44</v>
      </c>
      <c r="F88" s="20">
        <f t="shared" ref="F88" si="33">ROUND(D88*B88,2)</f>
        <v>0</v>
      </c>
      <c r="G88" s="160"/>
    </row>
    <row r="89" spans="1:7" ht="14.25" x14ac:dyDescent="0.45">
      <c r="A89" s="171" t="s">
        <v>571</v>
      </c>
      <c r="B89" s="162"/>
      <c r="C89" s="172" t="s">
        <v>34</v>
      </c>
      <c r="D89" s="158"/>
      <c r="E89" s="172" t="s">
        <v>35</v>
      </c>
      <c r="F89" s="20">
        <f>ROUND(D89*B89,2)</f>
        <v>0</v>
      </c>
      <c r="G89" s="160"/>
    </row>
    <row r="90" spans="1:7" ht="14.25" x14ac:dyDescent="0.45">
      <c r="A90" s="171" t="s">
        <v>302</v>
      </c>
      <c r="B90" s="162"/>
      <c r="C90" s="172" t="s">
        <v>34</v>
      </c>
      <c r="D90" s="158"/>
      <c r="E90" s="172" t="s">
        <v>35</v>
      </c>
      <c r="F90" s="20">
        <f>ROUND(D90*B90,2)</f>
        <v>0</v>
      </c>
      <c r="G90" s="160"/>
    </row>
    <row r="91" spans="1:7" ht="14.25" x14ac:dyDescent="0.45">
      <c r="A91" s="171" t="s">
        <v>303</v>
      </c>
      <c r="B91" s="162"/>
      <c r="C91" s="172" t="s">
        <v>34</v>
      </c>
      <c r="D91" s="158"/>
      <c r="E91" s="172" t="s">
        <v>35</v>
      </c>
      <c r="F91" s="20">
        <f>ROUND(D91*B91,2)</f>
        <v>0</v>
      </c>
      <c r="G91" s="160"/>
    </row>
    <row r="92" spans="1:7" ht="14.25" x14ac:dyDescent="0.45">
      <c r="A92" s="159" t="s">
        <v>29</v>
      </c>
      <c r="B92" s="162"/>
      <c r="C92" s="162"/>
      <c r="D92" s="158"/>
      <c r="E92" s="162"/>
      <c r="F92" s="20">
        <f t="shared" si="26"/>
        <v>0</v>
      </c>
      <c r="G92" s="160"/>
    </row>
    <row r="93" spans="1:7" ht="14.25" x14ac:dyDescent="0.45">
      <c r="A93" s="159" t="s">
        <v>29</v>
      </c>
      <c r="B93" s="162"/>
      <c r="C93" s="162"/>
      <c r="D93" s="158"/>
      <c r="E93" s="162"/>
      <c r="F93" s="20">
        <f t="shared" ref="F93" si="34">ROUND(D93*B93,2)</f>
        <v>0</v>
      </c>
      <c r="G93" s="160"/>
    </row>
    <row r="94" spans="1:7" ht="14.25" x14ac:dyDescent="0.45">
      <c r="A94" s="159" t="s">
        <v>29</v>
      </c>
      <c r="B94" s="162"/>
      <c r="C94" s="162"/>
      <c r="D94" s="158"/>
      <c r="E94" s="162"/>
      <c r="F94" s="20">
        <f t="shared" si="26"/>
        <v>0</v>
      </c>
      <c r="G94" s="160"/>
    </row>
    <row r="95" spans="1:7" ht="14.25" x14ac:dyDescent="0.45">
      <c r="A95" s="159" t="s">
        <v>29</v>
      </c>
      <c r="B95" s="162"/>
      <c r="C95" s="162"/>
      <c r="D95" s="158"/>
      <c r="E95" s="162"/>
      <c r="F95" s="20">
        <f t="shared" si="26"/>
        <v>0</v>
      </c>
      <c r="G95" s="191"/>
    </row>
    <row r="96" spans="1:7" ht="14.25" x14ac:dyDescent="0.45">
      <c r="A96" s="43" t="s">
        <v>558</v>
      </c>
      <c r="B96" s="44"/>
      <c r="C96" s="44"/>
      <c r="D96" s="285" t="s">
        <v>562</v>
      </c>
      <c r="E96" s="286"/>
      <c r="F96" s="47">
        <f>SUM(F76:F95)</f>
        <v>0</v>
      </c>
      <c r="G96" s="224"/>
    </row>
    <row r="97" spans="1:7" ht="14.25" x14ac:dyDescent="0.45">
      <c r="A97" s="87" t="s">
        <v>435</v>
      </c>
      <c r="B97" s="267" t="s">
        <v>238</v>
      </c>
      <c r="C97" s="268"/>
      <c r="D97" s="267" t="s">
        <v>4</v>
      </c>
      <c r="E97" s="268"/>
      <c r="F97" s="88" t="s">
        <v>5</v>
      </c>
      <c r="G97" s="237"/>
    </row>
    <row r="98" spans="1:7" ht="14.25" x14ac:dyDescent="0.45">
      <c r="A98" s="89" t="s">
        <v>270</v>
      </c>
      <c r="B98" s="166"/>
      <c r="C98" s="91" t="s">
        <v>133</v>
      </c>
      <c r="D98" s="158"/>
      <c r="E98" s="91" t="s">
        <v>271</v>
      </c>
      <c r="F98" s="20">
        <f t="shared" ref="F98:F113" si="35">ROUND(D98*B98,2)</f>
        <v>0</v>
      </c>
      <c r="G98" s="160"/>
    </row>
    <row r="99" spans="1:7" ht="14.25" x14ac:dyDescent="0.45">
      <c r="A99" s="89" t="s">
        <v>276</v>
      </c>
      <c r="B99" s="166"/>
      <c r="C99" s="91" t="s">
        <v>15</v>
      </c>
      <c r="D99" s="158"/>
      <c r="E99" s="91" t="s">
        <v>16</v>
      </c>
      <c r="F99" s="20">
        <f t="shared" si="35"/>
        <v>0</v>
      </c>
      <c r="G99" s="160"/>
    </row>
    <row r="100" spans="1:7" ht="14.25" x14ac:dyDescent="0.45">
      <c r="A100" s="89" t="s">
        <v>272</v>
      </c>
      <c r="B100" s="166"/>
      <c r="C100" s="91" t="s">
        <v>133</v>
      </c>
      <c r="D100" s="158"/>
      <c r="E100" s="91" t="s">
        <v>271</v>
      </c>
      <c r="F100" s="20">
        <f t="shared" si="35"/>
        <v>0</v>
      </c>
      <c r="G100" s="160"/>
    </row>
    <row r="101" spans="1:7" ht="14.25" x14ac:dyDescent="0.45">
      <c r="A101" s="89" t="s">
        <v>273</v>
      </c>
      <c r="B101" s="166"/>
      <c r="C101" s="91" t="s">
        <v>133</v>
      </c>
      <c r="D101" s="158"/>
      <c r="E101" s="91" t="s">
        <v>271</v>
      </c>
      <c r="F101" s="20">
        <f t="shared" si="35"/>
        <v>0</v>
      </c>
      <c r="G101" s="160"/>
    </row>
    <row r="102" spans="1:7" ht="14.25" x14ac:dyDescent="0.45">
      <c r="A102" s="89" t="s">
        <v>277</v>
      </c>
      <c r="B102" s="166"/>
      <c r="C102" s="91" t="s">
        <v>133</v>
      </c>
      <c r="D102" s="158"/>
      <c r="E102" s="91" t="s">
        <v>271</v>
      </c>
      <c r="F102" s="20">
        <f t="shared" si="35"/>
        <v>0</v>
      </c>
      <c r="G102" s="160"/>
    </row>
    <row r="103" spans="1:7" ht="14.25" x14ac:dyDescent="0.45">
      <c r="A103" s="89" t="s">
        <v>458</v>
      </c>
      <c r="B103" s="166"/>
      <c r="C103" s="91" t="s">
        <v>133</v>
      </c>
      <c r="D103" s="158"/>
      <c r="E103" s="91" t="s">
        <v>271</v>
      </c>
      <c r="F103" s="20">
        <f t="shared" si="35"/>
        <v>0</v>
      </c>
      <c r="G103" s="160"/>
    </row>
    <row r="104" spans="1:7" ht="14.25" x14ac:dyDescent="0.45">
      <c r="A104" s="89" t="s">
        <v>331</v>
      </c>
      <c r="B104" s="166"/>
      <c r="C104" s="91" t="s">
        <v>133</v>
      </c>
      <c r="D104" s="158"/>
      <c r="E104" s="91" t="s">
        <v>271</v>
      </c>
      <c r="F104" s="20">
        <f t="shared" si="35"/>
        <v>0</v>
      </c>
      <c r="G104" s="160"/>
    </row>
    <row r="105" spans="1:7" ht="14.25" x14ac:dyDescent="0.45">
      <c r="A105" s="89" t="s">
        <v>275</v>
      </c>
      <c r="B105" s="166"/>
      <c r="C105" s="91" t="s">
        <v>15</v>
      </c>
      <c r="D105" s="158"/>
      <c r="E105" s="91" t="s">
        <v>16</v>
      </c>
      <c r="F105" s="20">
        <f t="shared" si="35"/>
        <v>0</v>
      </c>
      <c r="G105" s="160"/>
    </row>
    <row r="106" spans="1:7" ht="14.25" x14ac:dyDescent="0.45">
      <c r="A106" s="89" t="s">
        <v>274</v>
      </c>
      <c r="B106" s="166"/>
      <c r="C106" s="91" t="s">
        <v>15</v>
      </c>
      <c r="D106" s="158"/>
      <c r="E106" s="91" t="s">
        <v>16</v>
      </c>
      <c r="F106" s="20">
        <f t="shared" si="35"/>
        <v>0</v>
      </c>
      <c r="G106" s="160"/>
    </row>
    <row r="107" spans="1:7" ht="14.25" x14ac:dyDescent="0.45">
      <c r="A107" s="89" t="s">
        <v>338</v>
      </c>
      <c r="B107" s="166"/>
      <c r="C107" s="91" t="s">
        <v>15</v>
      </c>
      <c r="D107" s="158"/>
      <c r="E107" s="91" t="s">
        <v>16</v>
      </c>
      <c r="F107" s="20">
        <f t="shared" si="35"/>
        <v>0</v>
      </c>
      <c r="G107" s="160"/>
    </row>
    <row r="108" spans="1:7" ht="14.25" x14ac:dyDescent="0.45">
      <c r="A108" s="179" t="s">
        <v>580</v>
      </c>
      <c r="B108" s="166"/>
      <c r="C108" s="180" t="s">
        <v>133</v>
      </c>
      <c r="D108" s="158"/>
      <c r="E108" s="180" t="s">
        <v>271</v>
      </c>
      <c r="F108" s="20">
        <f t="shared" si="35"/>
        <v>0</v>
      </c>
      <c r="G108" s="160"/>
    </row>
    <row r="109" spans="1:7" ht="14.25" x14ac:dyDescent="0.45">
      <c r="A109" s="179" t="s">
        <v>581</v>
      </c>
      <c r="B109" s="166"/>
      <c r="C109" s="180" t="s">
        <v>15</v>
      </c>
      <c r="D109" s="158"/>
      <c r="E109" s="180" t="s">
        <v>16</v>
      </c>
      <c r="F109" s="20">
        <f t="shared" ref="F109" si="36">ROUND(D109*B109,2)</f>
        <v>0</v>
      </c>
      <c r="G109" s="160"/>
    </row>
    <row r="110" spans="1:7" ht="14.25" x14ac:dyDescent="0.45">
      <c r="A110" s="159" t="s">
        <v>29</v>
      </c>
      <c r="B110" s="166"/>
      <c r="C110" s="166"/>
      <c r="D110" s="158"/>
      <c r="E110" s="166"/>
      <c r="F110" s="20">
        <f t="shared" si="35"/>
        <v>0</v>
      </c>
      <c r="G110" s="160"/>
    </row>
    <row r="111" spans="1:7" ht="14.25" x14ac:dyDescent="0.45">
      <c r="A111" s="159" t="s">
        <v>29</v>
      </c>
      <c r="B111" s="166"/>
      <c r="C111" s="166"/>
      <c r="D111" s="158"/>
      <c r="E111" s="166"/>
      <c r="F111" s="20">
        <f t="shared" ref="F111" si="37">ROUND(D111*B111,2)</f>
        <v>0</v>
      </c>
      <c r="G111" s="160"/>
    </row>
    <row r="112" spans="1:7" ht="14.25" x14ac:dyDescent="0.45">
      <c r="A112" s="159" t="s">
        <v>29</v>
      </c>
      <c r="B112" s="166"/>
      <c r="C112" s="166"/>
      <c r="D112" s="158"/>
      <c r="E112" s="166"/>
      <c r="F112" s="20">
        <f t="shared" si="35"/>
        <v>0</v>
      </c>
      <c r="G112" s="160"/>
    </row>
    <row r="113" spans="1:7" ht="14.25" x14ac:dyDescent="0.45">
      <c r="A113" s="159" t="s">
        <v>29</v>
      </c>
      <c r="B113" s="166"/>
      <c r="C113" s="166"/>
      <c r="D113" s="158"/>
      <c r="E113" s="166"/>
      <c r="F113" s="20">
        <f t="shared" si="35"/>
        <v>0</v>
      </c>
      <c r="G113" s="160"/>
    </row>
    <row r="114" spans="1:7" ht="14.25" x14ac:dyDescent="0.45">
      <c r="A114" s="95" t="s">
        <v>558</v>
      </c>
      <c r="B114" s="96"/>
      <c r="C114" s="96"/>
      <c r="D114" s="285" t="s">
        <v>562</v>
      </c>
      <c r="E114" s="286"/>
      <c r="F114" s="99">
        <f>SUM(F98:F113)</f>
        <v>0</v>
      </c>
      <c r="G114" s="161"/>
    </row>
    <row r="115" spans="1:7" ht="14.25" x14ac:dyDescent="0.45">
      <c r="A115" s="100" t="s">
        <v>143</v>
      </c>
      <c r="B115" s="267" t="s">
        <v>238</v>
      </c>
      <c r="C115" s="268"/>
      <c r="D115" s="267" t="s">
        <v>4</v>
      </c>
      <c r="E115" s="268"/>
      <c r="F115" s="101" t="s">
        <v>5</v>
      </c>
      <c r="G115" s="237"/>
    </row>
    <row r="116" spans="1:7" ht="14.25" x14ac:dyDescent="0.45">
      <c r="A116" s="102" t="s">
        <v>278</v>
      </c>
      <c r="B116" s="167"/>
      <c r="C116" s="91" t="s">
        <v>19</v>
      </c>
      <c r="D116" s="158"/>
      <c r="E116" s="91" t="s">
        <v>20</v>
      </c>
      <c r="F116" s="20">
        <f t="shared" ref="F116:F122" si="38">ROUND(D116*B116,2)</f>
        <v>0</v>
      </c>
      <c r="G116" s="160"/>
    </row>
    <row r="117" spans="1:7" ht="14.25" x14ac:dyDescent="0.45">
      <c r="A117" s="102" t="s">
        <v>279</v>
      </c>
      <c r="B117" s="167"/>
      <c r="C117" s="91" t="s">
        <v>19</v>
      </c>
      <c r="D117" s="158"/>
      <c r="E117" s="91" t="s">
        <v>20</v>
      </c>
      <c r="F117" s="20">
        <f t="shared" ref="F117:F118" si="39">ROUND(D117*B117,2)</f>
        <v>0</v>
      </c>
      <c r="G117" s="160"/>
    </row>
    <row r="118" spans="1:7" ht="14.25" x14ac:dyDescent="0.45">
      <c r="A118" s="102" t="s">
        <v>280</v>
      </c>
      <c r="B118" s="167"/>
      <c r="C118" s="91" t="s">
        <v>19</v>
      </c>
      <c r="D118" s="158"/>
      <c r="E118" s="91" t="s">
        <v>20</v>
      </c>
      <c r="F118" s="20">
        <f t="shared" si="39"/>
        <v>0</v>
      </c>
      <c r="G118" s="160"/>
    </row>
    <row r="119" spans="1:7" ht="14.25" x14ac:dyDescent="0.45">
      <c r="A119" s="102" t="s">
        <v>281</v>
      </c>
      <c r="B119" s="167"/>
      <c r="C119" s="91" t="s">
        <v>19</v>
      </c>
      <c r="D119" s="158"/>
      <c r="E119" s="91" t="s">
        <v>20</v>
      </c>
      <c r="F119" s="20">
        <f t="shared" ref="F119:F121" si="40">ROUND(D119*B119,2)</f>
        <v>0</v>
      </c>
      <c r="G119" s="160"/>
    </row>
    <row r="120" spans="1:7" ht="14.25" x14ac:dyDescent="0.45">
      <c r="A120" s="102" t="s">
        <v>327</v>
      </c>
      <c r="B120" s="167"/>
      <c r="C120" s="91" t="s">
        <v>19</v>
      </c>
      <c r="D120" s="158"/>
      <c r="E120" s="91" t="s">
        <v>20</v>
      </c>
      <c r="F120" s="20">
        <f t="shared" ref="F120" si="41">ROUND(D120*B120,2)</f>
        <v>0</v>
      </c>
      <c r="G120" s="160"/>
    </row>
    <row r="121" spans="1:7" ht="14.25" x14ac:dyDescent="0.45">
      <c r="A121" s="102" t="s">
        <v>145</v>
      </c>
      <c r="B121" s="167"/>
      <c r="C121" s="91" t="s">
        <v>19</v>
      </c>
      <c r="D121" s="158"/>
      <c r="E121" s="91" t="s">
        <v>20</v>
      </c>
      <c r="F121" s="20">
        <f t="shared" si="40"/>
        <v>0</v>
      </c>
      <c r="G121" s="160"/>
    </row>
    <row r="122" spans="1:7" ht="14.25" x14ac:dyDescent="0.45">
      <c r="A122" s="102" t="s">
        <v>330</v>
      </c>
      <c r="B122" s="167"/>
      <c r="C122" s="91" t="s">
        <v>19</v>
      </c>
      <c r="D122" s="158"/>
      <c r="E122" s="91" t="s">
        <v>20</v>
      </c>
      <c r="F122" s="20">
        <f t="shared" si="38"/>
        <v>0</v>
      </c>
      <c r="G122" s="160"/>
    </row>
    <row r="123" spans="1:7" ht="14.25" x14ac:dyDescent="0.45">
      <c r="A123" s="181" t="s">
        <v>301</v>
      </c>
      <c r="B123" s="167"/>
      <c r="C123" s="180" t="s">
        <v>19</v>
      </c>
      <c r="D123" s="158"/>
      <c r="E123" s="180" t="s">
        <v>20</v>
      </c>
      <c r="F123" s="20">
        <f>ROUND(D123*B123,2)</f>
        <v>0</v>
      </c>
      <c r="G123" s="160"/>
    </row>
    <row r="124" spans="1:7" ht="14.25" x14ac:dyDescent="0.45">
      <c r="A124" s="206" t="s">
        <v>282</v>
      </c>
      <c r="B124" s="167"/>
      <c r="C124" s="91" t="s">
        <v>19</v>
      </c>
      <c r="D124" s="158"/>
      <c r="E124" s="91" t="s">
        <v>20</v>
      </c>
      <c r="F124" s="20">
        <f t="shared" ref="F124:F126" si="42">ROUND(D124*B124,2)</f>
        <v>0</v>
      </c>
      <c r="G124" s="160"/>
    </row>
    <row r="125" spans="1:7" ht="14.25" x14ac:dyDescent="0.45">
      <c r="A125" s="206" t="s">
        <v>283</v>
      </c>
      <c r="B125" s="167"/>
      <c r="C125" s="91" t="s">
        <v>19</v>
      </c>
      <c r="D125" s="158"/>
      <c r="E125" s="91" t="s">
        <v>20</v>
      </c>
      <c r="F125" s="20">
        <f t="shared" si="42"/>
        <v>0</v>
      </c>
      <c r="G125" s="160"/>
    </row>
    <row r="126" spans="1:7" ht="14.25" x14ac:dyDescent="0.45">
      <c r="A126" s="206" t="s">
        <v>284</v>
      </c>
      <c r="B126" s="167"/>
      <c r="C126" s="91" t="s">
        <v>19</v>
      </c>
      <c r="D126" s="158"/>
      <c r="E126" s="91" t="s">
        <v>20</v>
      </c>
      <c r="F126" s="20">
        <f t="shared" si="42"/>
        <v>0</v>
      </c>
      <c r="G126" s="160"/>
    </row>
    <row r="127" spans="1:7" ht="14.25" x14ac:dyDescent="0.45">
      <c r="A127" s="159" t="s">
        <v>29</v>
      </c>
      <c r="B127" s="167"/>
      <c r="C127" s="167"/>
      <c r="D127" s="158"/>
      <c r="E127" s="167"/>
      <c r="F127" s="20">
        <f t="shared" ref="F127:F129" si="43">ROUND(D127*B127,2)</f>
        <v>0</v>
      </c>
      <c r="G127" s="160"/>
    </row>
    <row r="128" spans="1:7" ht="14.25" x14ac:dyDescent="0.45">
      <c r="A128" s="159" t="s">
        <v>29</v>
      </c>
      <c r="B128" s="167"/>
      <c r="C128" s="167"/>
      <c r="D128" s="158"/>
      <c r="E128" s="167"/>
      <c r="F128" s="20">
        <f t="shared" si="43"/>
        <v>0</v>
      </c>
      <c r="G128" s="160"/>
    </row>
    <row r="129" spans="1:7" ht="14.25" x14ac:dyDescent="0.45">
      <c r="A129" s="159" t="s">
        <v>29</v>
      </c>
      <c r="B129" s="167"/>
      <c r="C129" s="167"/>
      <c r="D129" s="158"/>
      <c r="E129" s="167"/>
      <c r="F129" s="20">
        <f t="shared" si="43"/>
        <v>0</v>
      </c>
      <c r="G129" s="160"/>
    </row>
    <row r="130" spans="1:7" ht="14.25" x14ac:dyDescent="0.45">
      <c r="A130" s="109" t="s">
        <v>558</v>
      </c>
      <c r="B130" s="106"/>
      <c r="C130" s="106"/>
      <c r="D130" s="285" t="s">
        <v>562</v>
      </c>
      <c r="E130" s="286"/>
      <c r="F130" s="110">
        <f>SUM(F116:F129)</f>
        <v>0</v>
      </c>
      <c r="G130" s="161"/>
    </row>
    <row r="131" spans="1:7" ht="14.25" x14ac:dyDescent="0.45">
      <c r="A131" s="100" t="s">
        <v>136</v>
      </c>
      <c r="B131" s="267" t="s">
        <v>238</v>
      </c>
      <c r="C131" s="268"/>
      <c r="D131" s="267" t="s">
        <v>4</v>
      </c>
      <c r="E131" s="268"/>
      <c r="F131" s="101" t="s">
        <v>5</v>
      </c>
      <c r="G131" s="237"/>
    </row>
    <row r="132" spans="1:7" ht="14.25" x14ac:dyDescent="0.45">
      <c r="A132" s="102" t="s">
        <v>287</v>
      </c>
      <c r="B132" s="167"/>
      <c r="C132" s="91" t="s">
        <v>19</v>
      </c>
      <c r="D132" s="158"/>
      <c r="E132" s="91" t="s">
        <v>20</v>
      </c>
      <c r="F132" s="20">
        <f t="shared" ref="F132" si="44">ROUND(D132*B132,2)</f>
        <v>0</v>
      </c>
      <c r="G132" s="160"/>
    </row>
    <row r="133" spans="1:7" ht="14.25" x14ac:dyDescent="0.45">
      <c r="A133" s="102" t="s">
        <v>288</v>
      </c>
      <c r="B133" s="167"/>
      <c r="C133" s="91" t="s">
        <v>19</v>
      </c>
      <c r="D133" s="158"/>
      <c r="E133" s="91" t="s">
        <v>20</v>
      </c>
      <c r="F133" s="20">
        <f t="shared" ref="F133" si="45">ROUND(D133*B133,2)</f>
        <v>0</v>
      </c>
      <c r="G133" s="160"/>
    </row>
    <row r="134" spans="1:7" ht="14.25" x14ac:dyDescent="0.45">
      <c r="A134" s="102" t="s">
        <v>289</v>
      </c>
      <c r="B134" s="167"/>
      <c r="C134" s="91" t="s">
        <v>19</v>
      </c>
      <c r="D134" s="158"/>
      <c r="E134" s="91" t="s">
        <v>20</v>
      </c>
      <c r="F134" s="20">
        <f t="shared" ref="F134" si="46">ROUND(D134*B134,2)</f>
        <v>0</v>
      </c>
      <c r="G134" s="160"/>
    </row>
    <row r="135" spans="1:7" ht="14.25" x14ac:dyDescent="0.45">
      <c r="A135" s="102" t="s">
        <v>290</v>
      </c>
      <c r="B135" s="167"/>
      <c r="C135" s="91" t="s">
        <v>19</v>
      </c>
      <c r="D135" s="158"/>
      <c r="E135" s="91" t="s">
        <v>20</v>
      </c>
      <c r="F135" s="20">
        <f t="shared" ref="F135:F136" si="47">ROUND(D135*B135,2)</f>
        <v>0</v>
      </c>
      <c r="G135" s="160"/>
    </row>
    <row r="136" spans="1:7" ht="14.25" x14ac:dyDescent="0.45">
      <c r="A136" s="102" t="s">
        <v>291</v>
      </c>
      <c r="B136" s="167"/>
      <c r="C136" s="91" t="s">
        <v>19</v>
      </c>
      <c r="D136" s="158"/>
      <c r="E136" s="91" t="s">
        <v>20</v>
      </c>
      <c r="F136" s="20">
        <f t="shared" si="47"/>
        <v>0</v>
      </c>
      <c r="G136" s="160"/>
    </row>
    <row r="137" spans="1:7" ht="14.25" x14ac:dyDescent="0.45">
      <c r="A137" s="102" t="s">
        <v>294</v>
      </c>
      <c r="B137" s="167"/>
      <c r="C137" s="91" t="s">
        <v>19</v>
      </c>
      <c r="D137" s="158"/>
      <c r="E137" s="91" t="s">
        <v>20</v>
      </c>
      <c r="F137" s="20">
        <f t="shared" ref="F137:F143" si="48">ROUND(D137*B137,2)</f>
        <v>0</v>
      </c>
      <c r="G137" s="160"/>
    </row>
    <row r="138" spans="1:7" ht="14.25" x14ac:dyDescent="0.45">
      <c r="A138" s="102" t="s">
        <v>286</v>
      </c>
      <c r="B138" s="167"/>
      <c r="C138" s="91" t="s">
        <v>19</v>
      </c>
      <c r="D138" s="158"/>
      <c r="E138" s="91" t="s">
        <v>20</v>
      </c>
      <c r="F138" s="20">
        <f t="shared" si="48"/>
        <v>0</v>
      </c>
      <c r="G138" s="160"/>
    </row>
    <row r="139" spans="1:7" ht="14.25" x14ac:dyDescent="0.45">
      <c r="A139" s="102" t="s">
        <v>141</v>
      </c>
      <c r="B139" s="167"/>
      <c r="C139" s="91" t="s">
        <v>19</v>
      </c>
      <c r="D139" s="158"/>
      <c r="E139" s="91" t="s">
        <v>20</v>
      </c>
      <c r="F139" s="20">
        <f t="shared" si="48"/>
        <v>0</v>
      </c>
      <c r="G139" s="160"/>
    </row>
    <row r="140" spans="1:7" ht="14.25" x14ac:dyDescent="0.45">
      <c r="A140" s="102" t="s">
        <v>332</v>
      </c>
      <c r="B140" s="167"/>
      <c r="C140" s="91" t="s">
        <v>19</v>
      </c>
      <c r="D140" s="158"/>
      <c r="E140" s="91" t="s">
        <v>20</v>
      </c>
      <c r="F140" s="20">
        <f t="shared" si="48"/>
        <v>0</v>
      </c>
      <c r="G140" s="160"/>
    </row>
    <row r="141" spans="1:7" ht="14.25" x14ac:dyDescent="0.45">
      <c r="A141" s="102" t="s">
        <v>285</v>
      </c>
      <c r="B141" s="167"/>
      <c r="C141" s="91" t="s">
        <v>19</v>
      </c>
      <c r="D141" s="158"/>
      <c r="E141" s="91" t="s">
        <v>20</v>
      </c>
      <c r="F141" s="20">
        <f t="shared" si="48"/>
        <v>0</v>
      </c>
      <c r="G141" s="160"/>
    </row>
    <row r="142" spans="1:7" ht="14.25" x14ac:dyDescent="0.45">
      <c r="A142" s="102" t="s">
        <v>329</v>
      </c>
      <c r="B142" s="167"/>
      <c r="C142" s="91" t="s">
        <v>19</v>
      </c>
      <c r="D142" s="158"/>
      <c r="E142" s="91" t="s">
        <v>20</v>
      </c>
      <c r="F142" s="20">
        <f t="shared" si="48"/>
        <v>0</v>
      </c>
      <c r="G142" s="160"/>
    </row>
    <row r="143" spans="1:7" ht="14.25" x14ac:dyDescent="0.45">
      <c r="A143" s="102" t="s">
        <v>328</v>
      </c>
      <c r="B143" s="167"/>
      <c r="C143" s="91" t="s">
        <v>19</v>
      </c>
      <c r="D143" s="158"/>
      <c r="E143" s="91" t="s">
        <v>20</v>
      </c>
      <c r="F143" s="20">
        <f t="shared" si="48"/>
        <v>0</v>
      </c>
      <c r="G143" s="160"/>
    </row>
    <row r="144" spans="1:7" ht="14.25" x14ac:dyDescent="0.45">
      <c r="A144" s="102" t="s">
        <v>292</v>
      </c>
      <c r="B144" s="167"/>
      <c r="C144" s="91" t="s">
        <v>19</v>
      </c>
      <c r="D144" s="158"/>
      <c r="E144" s="91" t="s">
        <v>20</v>
      </c>
      <c r="F144" s="20">
        <f t="shared" ref="F144" si="49">ROUND(D144*B144,2)</f>
        <v>0</v>
      </c>
      <c r="G144" s="160"/>
    </row>
    <row r="145" spans="1:7" ht="14.25" x14ac:dyDescent="0.45">
      <c r="A145" s="102" t="s">
        <v>293</v>
      </c>
      <c r="B145" s="167"/>
      <c r="C145" s="91" t="s">
        <v>19</v>
      </c>
      <c r="D145" s="158"/>
      <c r="E145" s="91" t="s">
        <v>20</v>
      </c>
      <c r="F145" s="20">
        <f t="shared" ref="F145" si="50">ROUND(D145*B145,2)</f>
        <v>0</v>
      </c>
      <c r="G145" s="160"/>
    </row>
    <row r="146" spans="1:7" ht="14.25" x14ac:dyDescent="0.45">
      <c r="A146" s="181" t="s">
        <v>312</v>
      </c>
      <c r="B146" s="167"/>
      <c r="C146" s="180" t="s">
        <v>19</v>
      </c>
      <c r="D146" s="158"/>
      <c r="E146" s="180" t="s">
        <v>20</v>
      </c>
      <c r="F146" s="20">
        <f>ROUND(D146*B146,2)</f>
        <v>0</v>
      </c>
      <c r="G146" s="160"/>
    </row>
    <row r="147" spans="1:7" ht="14.25" x14ac:dyDescent="0.45">
      <c r="A147" s="181" t="s">
        <v>311</v>
      </c>
      <c r="B147" s="167"/>
      <c r="C147" s="180" t="s">
        <v>19</v>
      </c>
      <c r="D147" s="158"/>
      <c r="E147" s="180" t="s">
        <v>20</v>
      </c>
      <c r="F147" s="20">
        <f>ROUND(D147*B147,2)</f>
        <v>0</v>
      </c>
      <c r="G147" s="160"/>
    </row>
    <row r="148" spans="1:7" ht="14.25" x14ac:dyDescent="0.45">
      <c r="A148" s="159" t="s">
        <v>29</v>
      </c>
      <c r="B148" s="167"/>
      <c r="C148" s="167"/>
      <c r="D148" s="158"/>
      <c r="E148" s="167"/>
      <c r="F148" s="20">
        <f t="shared" ref="F148:F151" si="51">ROUND(D148*B148,2)</f>
        <v>0</v>
      </c>
      <c r="G148" s="160"/>
    </row>
    <row r="149" spans="1:7" ht="14.25" x14ac:dyDescent="0.45">
      <c r="A149" s="159" t="s">
        <v>29</v>
      </c>
      <c r="B149" s="167"/>
      <c r="C149" s="167"/>
      <c r="D149" s="158"/>
      <c r="E149" s="167"/>
      <c r="F149" s="20">
        <f t="shared" si="51"/>
        <v>0</v>
      </c>
      <c r="G149" s="160"/>
    </row>
    <row r="150" spans="1:7" ht="14.25" x14ac:dyDescent="0.45">
      <c r="A150" s="159" t="s">
        <v>29</v>
      </c>
      <c r="B150" s="167"/>
      <c r="C150" s="167"/>
      <c r="D150" s="158"/>
      <c r="E150" s="167"/>
      <c r="F150" s="20">
        <f t="shared" ref="F150" si="52">ROUND(D150*B150,2)</f>
        <v>0</v>
      </c>
      <c r="G150" s="160"/>
    </row>
    <row r="151" spans="1:7" ht="14.25" x14ac:dyDescent="0.45">
      <c r="A151" s="159" t="s">
        <v>29</v>
      </c>
      <c r="B151" s="167"/>
      <c r="C151" s="167"/>
      <c r="D151" s="158"/>
      <c r="E151" s="167"/>
      <c r="F151" s="20">
        <f t="shared" si="51"/>
        <v>0</v>
      </c>
      <c r="G151" s="160"/>
    </row>
    <row r="152" spans="1:7" ht="14.25" x14ac:dyDescent="0.45">
      <c r="A152" s="105" t="s">
        <v>558</v>
      </c>
      <c r="B152" s="106"/>
      <c r="C152" s="106"/>
      <c r="D152" s="285" t="s">
        <v>562</v>
      </c>
      <c r="E152" s="286"/>
      <c r="F152" s="108">
        <f>SUM(F132:F151)</f>
        <v>0</v>
      </c>
      <c r="G152" s="161"/>
    </row>
    <row r="153" spans="1:7" ht="14.25" x14ac:dyDescent="0.45">
      <c r="A153" s="49" t="s">
        <v>90</v>
      </c>
      <c r="B153" s="267" t="s">
        <v>238</v>
      </c>
      <c r="C153" s="268"/>
      <c r="D153" s="267" t="s">
        <v>4</v>
      </c>
      <c r="E153" s="268"/>
      <c r="F153" s="201" t="s">
        <v>5</v>
      </c>
      <c r="G153" s="237"/>
    </row>
    <row r="154" spans="1:7" ht="14.25" x14ac:dyDescent="0.45">
      <c r="A154" s="50" t="s">
        <v>296</v>
      </c>
      <c r="B154" s="163"/>
      <c r="C154" s="52" t="s">
        <v>34</v>
      </c>
      <c r="D154" s="158"/>
      <c r="E154" s="52" t="s">
        <v>35</v>
      </c>
      <c r="F154" s="20">
        <f t="shared" ref="F154:F158" si="53">ROUND(D154*B154,2)</f>
        <v>0</v>
      </c>
      <c r="G154" s="160"/>
    </row>
    <row r="155" spans="1:7" ht="14.25" x14ac:dyDescent="0.45">
      <c r="A155" s="50" t="s">
        <v>295</v>
      </c>
      <c r="B155" s="163"/>
      <c r="C155" s="52" t="s">
        <v>34</v>
      </c>
      <c r="D155" s="158"/>
      <c r="E155" s="52" t="s">
        <v>35</v>
      </c>
      <c r="F155" s="20">
        <f t="shared" si="53"/>
        <v>0</v>
      </c>
      <c r="G155" s="160"/>
    </row>
    <row r="156" spans="1:7" ht="14.25" x14ac:dyDescent="0.45">
      <c r="A156" s="50" t="s">
        <v>459</v>
      </c>
      <c r="B156" s="163"/>
      <c r="C156" s="52" t="s">
        <v>34</v>
      </c>
      <c r="D156" s="158"/>
      <c r="E156" s="52" t="s">
        <v>35</v>
      </c>
      <c r="F156" s="20">
        <f t="shared" si="53"/>
        <v>0</v>
      </c>
      <c r="G156" s="160"/>
    </row>
    <row r="157" spans="1:7" ht="14.25" x14ac:dyDescent="0.45">
      <c r="A157" s="50" t="s">
        <v>460</v>
      </c>
      <c r="B157" s="163"/>
      <c r="C157" s="52" t="s">
        <v>34</v>
      </c>
      <c r="D157" s="158"/>
      <c r="E157" s="52" t="s">
        <v>35</v>
      </c>
      <c r="F157" s="20">
        <f t="shared" si="53"/>
        <v>0</v>
      </c>
      <c r="G157" s="160"/>
    </row>
    <row r="158" spans="1:7" ht="14.25" x14ac:dyDescent="0.45">
      <c r="A158" s="50" t="s">
        <v>297</v>
      </c>
      <c r="B158" s="163"/>
      <c r="C158" s="52" t="s">
        <v>34</v>
      </c>
      <c r="D158" s="158"/>
      <c r="E158" s="52" t="s">
        <v>35</v>
      </c>
      <c r="F158" s="20">
        <f t="shared" si="53"/>
        <v>0</v>
      </c>
      <c r="G158" s="160"/>
    </row>
    <row r="159" spans="1:7" ht="14.25" x14ac:dyDescent="0.45">
      <c r="A159" s="50" t="s">
        <v>461</v>
      </c>
      <c r="B159" s="163"/>
      <c r="C159" s="52" t="s">
        <v>34</v>
      </c>
      <c r="D159" s="158"/>
      <c r="E159" s="52" t="s">
        <v>35</v>
      </c>
      <c r="F159" s="20">
        <f t="shared" ref="F159" si="54">ROUND(D159*B159,2)</f>
        <v>0</v>
      </c>
      <c r="G159" s="160"/>
    </row>
    <row r="160" spans="1:7" ht="14.25" x14ac:dyDescent="0.45">
      <c r="A160" s="50" t="s">
        <v>298</v>
      </c>
      <c r="B160" s="163"/>
      <c r="C160" s="52" t="s">
        <v>34</v>
      </c>
      <c r="D160" s="158"/>
      <c r="E160" s="52" t="s">
        <v>35</v>
      </c>
      <c r="F160" s="20">
        <f t="shared" ref="F160" si="55">ROUND(D160*B160,2)</f>
        <v>0</v>
      </c>
      <c r="G160" s="160"/>
    </row>
    <row r="161" spans="1:7" ht="14.25" x14ac:dyDescent="0.45">
      <c r="A161" s="50" t="s">
        <v>363</v>
      </c>
      <c r="B161" s="163"/>
      <c r="C161" s="52" t="s">
        <v>34</v>
      </c>
      <c r="D161" s="158"/>
      <c r="E161" s="52" t="s">
        <v>35</v>
      </c>
      <c r="F161" s="20">
        <f t="shared" ref="F161" si="56">ROUND(D161*B161,2)</f>
        <v>0</v>
      </c>
      <c r="G161" s="160"/>
    </row>
    <row r="162" spans="1:7" ht="14.25" x14ac:dyDescent="0.45">
      <c r="A162" s="173" t="s">
        <v>313</v>
      </c>
      <c r="B162" s="163"/>
      <c r="C162" s="174" t="s">
        <v>34</v>
      </c>
      <c r="D162" s="158"/>
      <c r="E162" s="174" t="s">
        <v>35</v>
      </c>
      <c r="F162" s="20">
        <f>ROUND(D162*B162,2)</f>
        <v>0</v>
      </c>
      <c r="G162" s="160"/>
    </row>
    <row r="163" spans="1:7" ht="14.25" x14ac:dyDescent="0.45">
      <c r="A163" s="173" t="s">
        <v>314</v>
      </c>
      <c r="B163" s="163"/>
      <c r="C163" s="174" t="s">
        <v>34</v>
      </c>
      <c r="D163" s="158"/>
      <c r="E163" s="174" t="s">
        <v>35</v>
      </c>
      <c r="F163" s="20">
        <f>ROUND(D163*B163,2)</f>
        <v>0</v>
      </c>
      <c r="G163" s="160"/>
    </row>
    <row r="164" spans="1:7" ht="14.25" x14ac:dyDescent="0.45">
      <c r="A164" s="173" t="s">
        <v>462</v>
      </c>
      <c r="B164" s="163"/>
      <c r="C164" s="174" t="s">
        <v>34</v>
      </c>
      <c r="D164" s="158"/>
      <c r="E164" s="174" t="s">
        <v>35</v>
      </c>
      <c r="F164" s="20">
        <f>ROUND(D164*B164,2)</f>
        <v>0</v>
      </c>
      <c r="G164" s="160"/>
    </row>
    <row r="165" spans="1:7" ht="14.25" x14ac:dyDescent="0.45">
      <c r="A165" s="159" t="s">
        <v>29</v>
      </c>
      <c r="B165" s="163"/>
      <c r="C165" s="163"/>
      <c r="D165" s="158"/>
      <c r="E165" s="163"/>
      <c r="F165" s="20">
        <f t="shared" ref="F165" si="57">ROUND(D165*B165,2)</f>
        <v>0</v>
      </c>
      <c r="G165" s="160"/>
    </row>
    <row r="166" spans="1:7" ht="14.25" x14ac:dyDescent="0.45">
      <c r="A166" s="159" t="s">
        <v>29</v>
      </c>
      <c r="B166" s="163"/>
      <c r="C166" s="163"/>
      <c r="D166" s="158"/>
      <c r="E166" s="163"/>
      <c r="F166" s="20">
        <f t="shared" ref="F166" si="58">ROUND(D166*B166,2)</f>
        <v>0</v>
      </c>
      <c r="G166" s="160"/>
    </row>
    <row r="167" spans="1:7" ht="14.25" x14ac:dyDescent="0.45">
      <c r="A167" s="159" t="s">
        <v>29</v>
      </c>
      <c r="B167" s="163"/>
      <c r="C167" s="163"/>
      <c r="D167" s="158"/>
      <c r="E167" s="163"/>
      <c r="F167" s="20">
        <f t="shared" ref="F167" si="59">ROUND(D167*B167,2)</f>
        <v>0</v>
      </c>
      <c r="G167" s="160"/>
    </row>
    <row r="168" spans="1:7" ht="14.25" x14ac:dyDescent="0.45">
      <c r="A168" s="55" t="s">
        <v>558</v>
      </c>
      <c r="B168" s="56"/>
      <c r="C168" s="56"/>
      <c r="D168" s="285" t="s">
        <v>562</v>
      </c>
      <c r="E168" s="286"/>
      <c r="F168" s="59">
        <f>SUM(F154:F167)</f>
        <v>0</v>
      </c>
      <c r="G168" s="161"/>
    </row>
    <row r="169" spans="1:7" ht="14.25" x14ac:dyDescent="0.45">
      <c r="A169" s="100" t="s">
        <v>535</v>
      </c>
      <c r="B169" s="267" t="s">
        <v>238</v>
      </c>
      <c r="C169" s="268"/>
      <c r="D169" s="267" t="s">
        <v>4</v>
      </c>
      <c r="E169" s="268"/>
      <c r="F169" s="101" t="s">
        <v>5</v>
      </c>
      <c r="G169" s="237"/>
    </row>
    <row r="170" spans="1:7" ht="14.25" x14ac:dyDescent="0.45">
      <c r="A170" s="102" t="s">
        <v>567</v>
      </c>
      <c r="B170" s="167"/>
      <c r="C170" s="77" t="s">
        <v>34</v>
      </c>
      <c r="D170" s="158"/>
      <c r="E170" s="77" t="s">
        <v>35</v>
      </c>
      <c r="F170" s="20">
        <f t="shared" ref="F170:F180" si="60">ROUND(D170*B170,2)</f>
        <v>0</v>
      </c>
      <c r="G170" s="160"/>
    </row>
    <row r="171" spans="1:7" ht="14.25" x14ac:dyDescent="0.45">
      <c r="A171" s="102" t="s">
        <v>568</v>
      </c>
      <c r="B171" s="167"/>
      <c r="C171" s="77" t="s">
        <v>34</v>
      </c>
      <c r="D171" s="158"/>
      <c r="E171" s="77" t="s">
        <v>35</v>
      </c>
      <c r="F171" s="20">
        <f t="shared" ref="F171:F173" si="61">ROUND(D171*B171,2)</f>
        <v>0</v>
      </c>
      <c r="G171" s="160"/>
    </row>
    <row r="172" spans="1:7" ht="14.25" x14ac:dyDescent="0.45">
      <c r="A172" s="102" t="s">
        <v>569</v>
      </c>
      <c r="B172" s="167"/>
      <c r="C172" s="77" t="s">
        <v>34</v>
      </c>
      <c r="D172" s="158"/>
      <c r="E172" s="77" t="s">
        <v>35</v>
      </c>
      <c r="F172" s="20">
        <f t="shared" ref="F172" si="62">ROUND(D172*B172,2)</f>
        <v>0</v>
      </c>
      <c r="G172" s="160"/>
    </row>
    <row r="173" spans="1:7" ht="14.25" x14ac:dyDescent="0.45">
      <c r="A173" s="102" t="s">
        <v>570</v>
      </c>
      <c r="B173" s="167"/>
      <c r="C173" s="77" t="s">
        <v>34</v>
      </c>
      <c r="D173" s="158"/>
      <c r="E173" s="77" t="s">
        <v>35</v>
      </c>
      <c r="F173" s="20">
        <f t="shared" si="61"/>
        <v>0</v>
      </c>
      <c r="G173" s="160"/>
    </row>
    <row r="174" spans="1:7" ht="14.25" x14ac:dyDescent="0.45">
      <c r="A174" s="102" t="s">
        <v>463</v>
      </c>
      <c r="B174" s="167"/>
      <c r="C174" s="91" t="s">
        <v>34</v>
      </c>
      <c r="D174" s="158"/>
      <c r="E174" s="91" t="s">
        <v>35</v>
      </c>
      <c r="F174" s="20">
        <f t="shared" si="60"/>
        <v>0</v>
      </c>
      <c r="G174" s="160"/>
    </row>
    <row r="175" spans="1:7" ht="14.25" x14ac:dyDescent="0.45">
      <c r="A175" s="102" t="s">
        <v>464</v>
      </c>
      <c r="B175" s="167"/>
      <c r="C175" s="77" t="s">
        <v>34</v>
      </c>
      <c r="D175" s="158"/>
      <c r="E175" s="77" t="s">
        <v>35</v>
      </c>
      <c r="F175" s="20">
        <f t="shared" si="60"/>
        <v>0</v>
      </c>
      <c r="G175" s="160"/>
    </row>
    <row r="176" spans="1:7" ht="14.25" x14ac:dyDescent="0.45">
      <c r="A176" s="173" t="s">
        <v>325</v>
      </c>
      <c r="B176" s="163"/>
      <c r="C176" s="174" t="s">
        <v>34</v>
      </c>
      <c r="D176" s="158"/>
      <c r="E176" s="174" t="s">
        <v>35</v>
      </c>
      <c r="F176" s="20">
        <f>ROUND(D176*B176,2)</f>
        <v>0</v>
      </c>
      <c r="G176" s="160"/>
    </row>
    <row r="177" spans="1:7" ht="14.25" x14ac:dyDescent="0.45">
      <c r="A177" s="173" t="s">
        <v>326</v>
      </c>
      <c r="B177" s="163"/>
      <c r="C177" s="174" t="s">
        <v>34</v>
      </c>
      <c r="D177" s="158"/>
      <c r="E177" s="174" t="s">
        <v>35</v>
      </c>
      <c r="F177" s="20">
        <f>ROUND(D177*B177,2)</f>
        <v>0</v>
      </c>
      <c r="G177" s="160"/>
    </row>
    <row r="178" spans="1:7" ht="14.25" x14ac:dyDescent="0.45">
      <c r="A178" s="159" t="s">
        <v>29</v>
      </c>
      <c r="B178" s="167"/>
      <c r="C178" s="167"/>
      <c r="D178" s="158"/>
      <c r="E178" s="167"/>
      <c r="F178" s="20">
        <f t="shared" si="60"/>
        <v>0</v>
      </c>
      <c r="G178" s="160"/>
    </row>
    <row r="179" spans="1:7" ht="14.25" x14ac:dyDescent="0.45">
      <c r="A179" s="159" t="s">
        <v>29</v>
      </c>
      <c r="B179" s="167"/>
      <c r="C179" s="167"/>
      <c r="D179" s="158"/>
      <c r="E179" s="167"/>
      <c r="F179" s="20">
        <f t="shared" ref="F179" si="63">ROUND(D179*B179,2)</f>
        <v>0</v>
      </c>
      <c r="G179" s="160"/>
    </row>
    <row r="180" spans="1:7" ht="14.25" x14ac:dyDescent="0.45">
      <c r="A180" s="159" t="s">
        <v>29</v>
      </c>
      <c r="B180" s="167"/>
      <c r="C180" s="167"/>
      <c r="D180" s="158"/>
      <c r="E180" s="167"/>
      <c r="F180" s="20">
        <f t="shared" si="60"/>
        <v>0</v>
      </c>
      <c r="G180" s="160"/>
    </row>
    <row r="181" spans="1:7" ht="14.25" x14ac:dyDescent="0.45">
      <c r="A181" s="109" t="s">
        <v>558</v>
      </c>
      <c r="B181" s="106"/>
      <c r="C181" s="106"/>
      <c r="D181" s="285" t="s">
        <v>562</v>
      </c>
      <c r="E181" s="286"/>
      <c r="F181" s="110">
        <f>SUM(F170:F180)</f>
        <v>0</v>
      </c>
      <c r="G181" s="160"/>
    </row>
    <row r="182" spans="1:7" ht="14.25" x14ac:dyDescent="0.45">
      <c r="A182" s="87" t="s">
        <v>361</v>
      </c>
      <c r="B182" s="267" t="s">
        <v>238</v>
      </c>
      <c r="C182" s="268"/>
      <c r="D182" s="267" t="s">
        <v>4</v>
      </c>
      <c r="E182" s="268"/>
      <c r="F182" s="88" t="s">
        <v>5</v>
      </c>
      <c r="G182" s="237"/>
    </row>
    <row r="183" spans="1:7" ht="14.25" x14ac:dyDescent="0.45">
      <c r="A183" s="89" t="s">
        <v>588</v>
      </c>
      <c r="B183" s="166"/>
      <c r="C183" s="91" t="s">
        <v>34</v>
      </c>
      <c r="D183" s="158"/>
      <c r="E183" s="91" t="s">
        <v>35</v>
      </c>
      <c r="F183" s="20">
        <f t="shared" ref="F183:F196" si="64">ROUND(D183*B183,2)</f>
        <v>0</v>
      </c>
      <c r="G183" s="160"/>
    </row>
    <row r="184" spans="1:7" ht="14.25" x14ac:dyDescent="0.45">
      <c r="A184" s="89" t="s">
        <v>589</v>
      </c>
      <c r="B184" s="166"/>
      <c r="C184" s="91" t="s">
        <v>34</v>
      </c>
      <c r="D184" s="158"/>
      <c r="E184" s="91" t="s">
        <v>35</v>
      </c>
      <c r="F184" s="20">
        <f t="shared" ref="F184:F186" si="65">ROUND(D184*B184,2)</f>
        <v>0</v>
      </c>
      <c r="G184" s="160"/>
    </row>
    <row r="185" spans="1:7" ht="14.25" x14ac:dyDescent="0.45">
      <c r="A185" s="89" t="s">
        <v>590</v>
      </c>
      <c r="B185" s="166"/>
      <c r="C185" s="91" t="s">
        <v>15</v>
      </c>
      <c r="D185" s="158"/>
      <c r="E185" s="91" t="s">
        <v>16</v>
      </c>
      <c r="F185" s="20">
        <f t="shared" si="65"/>
        <v>0</v>
      </c>
      <c r="G185" s="160"/>
    </row>
    <row r="186" spans="1:7" ht="14.25" x14ac:dyDescent="0.45">
      <c r="A186" s="89" t="s">
        <v>357</v>
      </c>
      <c r="B186" s="166"/>
      <c r="C186" s="91" t="s">
        <v>15</v>
      </c>
      <c r="D186" s="158"/>
      <c r="E186" s="91" t="s">
        <v>16</v>
      </c>
      <c r="F186" s="20">
        <f t="shared" si="65"/>
        <v>0</v>
      </c>
      <c r="G186" s="160"/>
    </row>
    <row r="187" spans="1:7" ht="14.25" x14ac:dyDescent="0.45">
      <c r="A187" s="89" t="s">
        <v>466</v>
      </c>
      <c r="B187" s="166"/>
      <c r="C187" s="91" t="s">
        <v>34</v>
      </c>
      <c r="D187" s="158"/>
      <c r="E187" s="91" t="s">
        <v>35</v>
      </c>
      <c r="F187" s="20">
        <f t="shared" si="64"/>
        <v>0</v>
      </c>
      <c r="G187" s="160"/>
    </row>
    <row r="188" spans="1:7" ht="14.25" x14ac:dyDescent="0.45">
      <c r="A188" s="89" t="s">
        <v>467</v>
      </c>
      <c r="B188" s="166"/>
      <c r="C188" s="91" t="s">
        <v>34</v>
      </c>
      <c r="D188" s="158"/>
      <c r="E188" s="91" t="s">
        <v>35</v>
      </c>
      <c r="F188" s="20">
        <f t="shared" ref="F188" si="66">ROUND(D188*B188,2)</f>
        <v>0</v>
      </c>
      <c r="G188" s="160"/>
    </row>
    <row r="189" spans="1:7" ht="14.25" x14ac:dyDescent="0.45">
      <c r="A189" s="89" t="s">
        <v>468</v>
      </c>
      <c r="B189" s="166"/>
      <c r="C189" s="91" t="s">
        <v>34</v>
      </c>
      <c r="D189" s="158"/>
      <c r="E189" s="91" t="s">
        <v>35</v>
      </c>
      <c r="F189" s="20">
        <f t="shared" ref="F189" si="67">ROUND(D189*B189,2)</f>
        <v>0</v>
      </c>
      <c r="G189" s="160"/>
    </row>
    <row r="190" spans="1:7" ht="14.25" x14ac:dyDescent="0.45">
      <c r="A190" s="89" t="s">
        <v>356</v>
      </c>
      <c r="B190" s="166"/>
      <c r="C190" s="91" t="s">
        <v>15</v>
      </c>
      <c r="D190" s="158"/>
      <c r="E190" s="91" t="s">
        <v>16</v>
      </c>
      <c r="F190" s="20">
        <f t="shared" ref="F190" si="68">ROUND(D190*B190,2)</f>
        <v>0</v>
      </c>
      <c r="G190" s="160"/>
    </row>
    <row r="191" spans="1:7" ht="14.25" x14ac:dyDescent="0.45">
      <c r="A191" s="89" t="s">
        <v>360</v>
      </c>
      <c r="B191" s="166"/>
      <c r="C191" s="91" t="s">
        <v>15</v>
      </c>
      <c r="D191" s="158"/>
      <c r="E191" s="91" t="s">
        <v>16</v>
      </c>
      <c r="F191" s="20">
        <f t="shared" ref="F191" si="69">ROUND(D191*B191,2)</f>
        <v>0</v>
      </c>
      <c r="G191" s="160"/>
    </row>
    <row r="192" spans="1:7" ht="14.25" x14ac:dyDescent="0.45">
      <c r="A192" s="89" t="s">
        <v>359</v>
      </c>
      <c r="B192" s="166"/>
      <c r="C192" s="91" t="s">
        <v>15</v>
      </c>
      <c r="D192" s="158"/>
      <c r="E192" s="91" t="s">
        <v>16</v>
      </c>
      <c r="F192" s="20">
        <f t="shared" ref="F192" si="70">ROUND(D192*B192,2)</f>
        <v>0</v>
      </c>
      <c r="G192" s="160"/>
    </row>
    <row r="193" spans="1:7" ht="14.25" x14ac:dyDescent="0.45">
      <c r="A193" s="89" t="s">
        <v>358</v>
      </c>
      <c r="B193" s="166"/>
      <c r="C193" s="91" t="s">
        <v>34</v>
      </c>
      <c r="D193" s="158"/>
      <c r="E193" s="91" t="s">
        <v>35</v>
      </c>
      <c r="F193" s="20">
        <f t="shared" si="64"/>
        <v>0</v>
      </c>
      <c r="G193" s="160"/>
    </row>
    <row r="194" spans="1:7" ht="14.25" x14ac:dyDescent="0.45">
      <c r="A194" s="89" t="s">
        <v>469</v>
      </c>
      <c r="B194" s="166"/>
      <c r="C194" s="91" t="s">
        <v>34</v>
      </c>
      <c r="D194" s="158"/>
      <c r="E194" s="91" t="s">
        <v>35</v>
      </c>
      <c r="F194" s="20">
        <f t="shared" si="64"/>
        <v>0</v>
      </c>
      <c r="G194" s="160"/>
    </row>
    <row r="195" spans="1:7" ht="14.25" x14ac:dyDescent="0.45">
      <c r="A195" s="92" t="s">
        <v>470</v>
      </c>
      <c r="B195" s="166"/>
      <c r="C195" s="91" t="s">
        <v>19</v>
      </c>
      <c r="D195" s="158"/>
      <c r="E195" s="91" t="s">
        <v>20</v>
      </c>
      <c r="F195" s="20">
        <f t="shared" si="64"/>
        <v>0</v>
      </c>
      <c r="G195" s="160"/>
    </row>
    <row r="196" spans="1:7" ht="14.25" x14ac:dyDescent="0.45">
      <c r="A196" s="92" t="s">
        <v>425</v>
      </c>
      <c r="B196" s="166"/>
      <c r="C196" s="91" t="s">
        <v>19</v>
      </c>
      <c r="D196" s="158"/>
      <c r="E196" s="91" t="s">
        <v>20</v>
      </c>
      <c r="F196" s="20">
        <f t="shared" si="64"/>
        <v>0</v>
      </c>
      <c r="G196" s="160"/>
    </row>
    <row r="197" spans="1:7" ht="14.25" x14ac:dyDescent="0.45">
      <c r="A197" s="179" t="s">
        <v>401</v>
      </c>
      <c r="B197" s="166"/>
      <c r="C197" s="180" t="s">
        <v>34</v>
      </c>
      <c r="D197" s="158"/>
      <c r="E197" s="180" t="s">
        <v>35</v>
      </c>
      <c r="F197" s="20">
        <f>ROUND(D197*B197,2)</f>
        <v>0</v>
      </c>
      <c r="G197" s="160"/>
    </row>
    <row r="198" spans="1:7" ht="14.25" x14ac:dyDescent="0.45">
      <c r="A198" s="179" t="s">
        <v>403</v>
      </c>
      <c r="B198" s="166"/>
      <c r="C198" s="180" t="s">
        <v>34</v>
      </c>
      <c r="D198" s="158"/>
      <c r="E198" s="180" t="s">
        <v>35</v>
      </c>
      <c r="F198" s="20">
        <f>ROUND(D198*B198,2)</f>
        <v>0</v>
      </c>
      <c r="G198" s="160"/>
    </row>
    <row r="199" spans="1:7" ht="14.25" x14ac:dyDescent="0.45">
      <c r="A199" s="179" t="s">
        <v>402</v>
      </c>
      <c r="B199" s="166"/>
      <c r="C199" s="180" t="s">
        <v>19</v>
      </c>
      <c r="D199" s="158"/>
      <c r="E199" s="180" t="s">
        <v>20</v>
      </c>
      <c r="F199" s="20">
        <f>ROUND(D199*B199,2)</f>
        <v>0</v>
      </c>
      <c r="G199" s="160"/>
    </row>
    <row r="200" spans="1:7" ht="14.25" x14ac:dyDescent="0.45">
      <c r="A200" s="159" t="s">
        <v>29</v>
      </c>
      <c r="B200" s="166"/>
      <c r="C200" s="166"/>
      <c r="D200" s="158"/>
      <c r="E200" s="166"/>
      <c r="F200" s="20">
        <f t="shared" ref="F200:F203" si="71">ROUND(D200*B200,2)</f>
        <v>0</v>
      </c>
      <c r="G200" s="160"/>
    </row>
    <row r="201" spans="1:7" ht="14.25" x14ac:dyDescent="0.45">
      <c r="A201" s="159" t="s">
        <v>29</v>
      </c>
      <c r="B201" s="166"/>
      <c r="C201" s="166"/>
      <c r="D201" s="158"/>
      <c r="E201" s="166"/>
      <c r="F201" s="20">
        <f t="shared" si="71"/>
        <v>0</v>
      </c>
      <c r="G201" s="160"/>
    </row>
    <row r="202" spans="1:7" ht="14.25" x14ac:dyDescent="0.45">
      <c r="A202" s="159" t="s">
        <v>29</v>
      </c>
      <c r="B202" s="166"/>
      <c r="C202" s="166"/>
      <c r="D202" s="158"/>
      <c r="E202" s="166"/>
      <c r="F202" s="20">
        <f t="shared" ref="F202" si="72">ROUND(D202*B202,2)</f>
        <v>0</v>
      </c>
      <c r="G202" s="160"/>
    </row>
    <row r="203" spans="1:7" ht="14.25" x14ac:dyDescent="0.45">
      <c r="A203" s="159" t="s">
        <v>29</v>
      </c>
      <c r="B203" s="166"/>
      <c r="C203" s="166"/>
      <c r="D203" s="158"/>
      <c r="E203" s="166"/>
      <c r="F203" s="20">
        <f t="shared" si="71"/>
        <v>0</v>
      </c>
      <c r="G203" s="160"/>
    </row>
    <row r="204" spans="1:7" ht="14.25" x14ac:dyDescent="0.45">
      <c r="A204" s="95" t="s">
        <v>558</v>
      </c>
      <c r="B204" s="96"/>
      <c r="C204" s="96"/>
      <c r="D204" s="285" t="s">
        <v>562</v>
      </c>
      <c r="E204" s="286"/>
      <c r="F204" s="99">
        <f>SUM(F183:F203)</f>
        <v>0</v>
      </c>
      <c r="G204" s="161"/>
    </row>
    <row r="205" spans="1:7" ht="14.25" x14ac:dyDescent="0.45">
      <c r="A205" s="37" t="s">
        <v>54</v>
      </c>
      <c r="B205" s="267" t="s">
        <v>238</v>
      </c>
      <c r="C205" s="268"/>
      <c r="D205" s="267" t="s">
        <v>4</v>
      </c>
      <c r="E205" s="268"/>
      <c r="F205" s="205" t="s">
        <v>5</v>
      </c>
      <c r="G205" s="237"/>
    </row>
    <row r="206" spans="1:7" ht="14.25" x14ac:dyDescent="0.45">
      <c r="A206" s="38" t="s">
        <v>354</v>
      </c>
      <c r="B206" s="162"/>
      <c r="C206" s="40" t="s">
        <v>15</v>
      </c>
      <c r="D206" s="158"/>
      <c r="E206" s="40" t="s">
        <v>16</v>
      </c>
      <c r="F206" s="20">
        <f t="shared" ref="F206:F212" si="73">ROUND(D206*B206,2)</f>
        <v>0</v>
      </c>
      <c r="G206" s="160"/>
    </row>
    <row r="207" spans="1:7" ht="14.25" x14ac:dyDescent="0.45">
      <c r="A207" s="38" t="s">
        <v>355</v>
      </c>
      <c r="B207" s="162"/>
      <c r="C207" s="40" t="s">
        <v>15</v>
      </c>
      <c r="D207" s="158"/>
      <c r="E207" s="40" t="s">
        <v>16</v>
      </c>
      <c r="F207" s="20">
        <f t="shared" si="73"/>
        <v>0</v>
      </c>
      <c r="G207" s="160"/>
    </row>
    <row r="208" spans="1:7" ht="14.25" x14ac:dyDescent="0.45">
      <c r="A208" s="38" t="s">
        <v>365</v>
      </c>
      <c r="B208" s="162"/>
      <c r="C208" s="40" t="s">
        <v>15</v>
      </c>
      <c r="D208" s="158"/>
      <c r="E208" s="40" t="s">
        <v>16</v>
      </c>
      <c r="F208" s="20">
        <f t="shared" ref="F208" si="74">ROUND(D208*B208,2)</f>
        <v>0</v>
      </c>
      <c r="G208" s="160"/>
    </row>
    <row r="209" spans="1:7" ht="14.25" x14ac:dyDescent="0.45">
      <c r="A209" s="38" t="s">
        <v>366</v>
      </c>
      <c r="B209" s="162"/>
      <c r="C209" s="40" t="s">
        <v>15</v>
      </c>
      <c r="D209" s="158"/>
      <c r="E209" s="40" t="s">
        <v>16</v>
      </c>
      <c r="F209" s="20">
        <f t="shared" si="73"/>
        <v>0</v>
      </c>
      <c r="G209" s="160"/>
    </row>
    <row r="210" spans="1:7" ht="14.25" x14ac:dyDescent="0.45">
      <c r="A210" s="38" t="s">
        <v>56</v>
      </c>
      <c r="B210" s="162"/>
      <c r="C210" s="40" t="s">
        <v>15</v>
      </c>
      <c r="D210" s="158"/>
      <c r="E210" s="40" t="s">
        <v>16</v>
      </c>
      <c r="F210" s="20">
        <f t="shared" si="73"/>
        <v>0</v>
      </c>
      <c r="G210" s="160"/>
    </row>
    <row r="211" spans="1:7" ht="14.25" x14ac:dyDescent="0.45">
      <c r="A211" s="38" t="s">
        <v>57</v>
      </c>
      <c r="B211" s="162"/>
      <c r="C211" s="40" t="s">
        <v>19</v>
      </c>
      <c r="D211" s="158"/>
      <c r="E211" s="40" t="s">
        <v>20</v>
      </c>
      <c r="F211" s="20">
        <f t="shared" si="73"/>
        <v>0</v>
      </c>
      <c r="G211" s="160"/>
    </row>
    <row r="212" spans="1:7" ht="14.25" x14ac:dyDescent="0.45">
      <c r="A212" s="38" t="s">
        <v>264</v>
      </c>
      <c r="B212" s="162"/>
      <c r="C212" s="40" t="s">
        <v>19</v>
      </c>
      <c r="D212" s="158"/>
      <c r="E212" s="40" t="s">
        <v>20</v>
      </c>
      <c r="F212" s="20">
        <f t="shared" si="73"/>
        <v>0</v>
      </c>
      <c r="G212" s="160"/>
    </row>
    <row r="213" spans="1:7" ht="14.25" x14ac:dyDescent="0.45">
      <c r="A213" s="171" t="s">
        <v>306</v>
      </c>
      <c r="B213" s="162"/>
      <c r="C213" s="172" t="s">
        <v>15</v>
      </c>
      <c r="D213" s="158"/>
      <c r="E213" s="172" t="s">
        <v>16</v>
      </c>
      <c r="F213" s="20">
        <f>ROUND(D213*B213,2)</f>
        <v>0</v>
      </c>
      <c r="G213" s="160"/>
    </row>
    <row r="214" spans="1:7" ht="14.25" x14ac:dyDescent="0.45">
      <c r="A214" s="171" t="s">
        <v>304</v>
      </c>
      <c r="B214" s="162"/>
      <c r="C214" s="172" t="s">
        <v>15</v>
      </c>
      <c r="D214" s="158"/>
      <c r="E214" s="172" t="s">
        <v>16</v>
      </c>
      <c r="F214" s="20">
        <f>ROUND(D214*B214,2)</f>
        <v>0</v>
      </c>
      <c r="G214" s="160"/>
    </row>
    <row r="215" spans="1:7" ht="14.25" x14ac:dyDescent="0.45">
      <c r="A215" s="171" t="s">
        <v>305</v>
      </c>
      <c r="B215" s="162"/>
      <c r="C215" s="172" t="s">
        <v>15</v>
      </c>
      <c r="D215" s="158"/>
      <c r="E215" s="172" t="s">
        <v>16</v>
      </c>
      <c r="F215" s="20">
        <f>ROUND(D215*B215,2)</f>
        <v>0</v>
      </c>
      <c r="G215" s="160"/>
    </row>
    <row r="216" spans="1:7" ht="14.25" x14ac:dyDescent="0.45">
      <c r="A216" s="159" t="s">
        <v>29</v>
      </c>
      <c r="B216" s="162"/>
      <c r="C216" s="162"/>
      <c r="D216" s="158"/>
      <c r="E216" s="162"/>
      <c r="F216" s="20">
        <f t="shared" ref="F216:F218" si="75">ROUND(D216*B216,2)</f>
        <v>0</v>
      </c>
      <c r="G216" s="160"/>
    </row>
    <row r="217" spans="1:7" ht="14.25" x14ac:dyDescent="0.45">
      <c r="A217" s="159" t="s">
        <v>29</v>
      </c>
      <c r="B217" s="162"/>
      <c r="C217" s="162"/>
      <c r="D217" s="158"/>
      <c r="E217" s="162"/>
      <c r="F217" s="20">
        <f>ROUND(D217*B217,2)</f>
        <v>0</v>
      </c>
      <c r="G217" s="160"/>
    </row>
    <row r="218" spans="1:7" ht="14.25" x14ac:dyDescent="0.45">
      <c r="A218" s="159" t="s">
        <v>29</v>
      </c>
      <c r="B218" s="162"/>
      <c r="C218" s="162"/>
      <c r="D218" s="158"/>
      <c r="E218" s="162"/>
      <c r="F218" s="20">
        <f t="shared" si="75"/>
        <v>0</v>
      </c>
      <c r="G218" s="160"/>
    </row>
    <row r="219" spans="1:7" ht="14.25" x14ac:dyDescent="0.45">
      <c r="A219" s="43" t="s">
        <v>558</v>
      </c>
      <c r="B219" s="44"/>
      <c r="C219" s="44"/>
      <c r="D219" s="285" t="s">
        <v>562</v>
      </c>
      <c r="E219" s="286"/>
      <c r="F219" s="47">
        <f>SUM(F206:F218)</f>
        <v>0</v>
      </c>
      <c r="G219" s="161"/>
    </row>
    <row r="220" spans="1:7" ht="14.25" x14ac:dyDescent="0.45">
      <c r="A220" s="100" t="s">
        <v>536</v>
      </c>
      <c r="B220" s="267" t="s">
        <v>238</v>
      </c>
      <c r="C220" s="268"/>
      <c r="D220" s="267" t="s">
        <v>4</v>
      </c>
      <c r="E220" s="268"/>
      <c r="F220" s="101" t="s">
        <v>5</v>
      </c>
      <c r="G220" s="237"/>
    </row>
    <row r="221" spans="1:7" ht="14.25" x14ac:dyDescent="0.45">
      <c r="A221" s="38" t="s">
        <v>364</v>
      </c>
      <c r="B221" s="162"/>
      <c r="C221" s="40" t="s">
        <v>34</v>
      </c>
      <c r="D221" s="158"/>
      <c r="E221" s="40" t="s">
        <v>35</v>
      </c>
      <c r="F221" s="20">
        <f t="shared" ref="F221:F222" si="76">ROUND(D221*B221,2)</f>
        <v>0</v>
      </c>
      <c r="G221" s="160"/>
    </row>
    <row r="222" spans="1:7" ht="14.25" x14ac:dyDescent="0.45">
      <c r="A222" s="38" t="s">
        <v>367</v>
      </c>
      <c r="B222" s="162"/>
      <c r="C222" s="40" t="s">
        <v>15</v>
      </c>
      <c r="D222" s="158"/>
      <c r="E222" s="40" t="s">
        <v>16</v>
      </c>
      <c r="F222" s="20">
        <f t="shared" si="76"/>
        <v>0</v>
      </c>
      <c r="G222" s="160"/>
    </row>
    <row r="223" spans="1:7" ht="14.25" x14ac:dyDescent="0.45">
      <c r="A223" s="38" t="s">
        <v>368</v>
      </c>
      <c r="B223" s="162"/>
      <c r="C223" s="40" t="s">
        <v>15</v>
      </c>
      <c r="D223" s="158"/>
      <c r="E223" s="40" t="s">
        <v>16</v>
      </c>
      <c r="F223" s="20">
        <f t="shared" ref="F223:F226" si="77">ROUND(D223*B223,2)</f>
        <v>0</v>
      </c>
      <c r="G223" s="160"/>
    </row>
    <row r="224" spans="1:7" ht="14.25" x14ac:dyDescent="0.45">
      <c r="A224" s="38" t="s">
        <v>585</v>
      </c>
      <c r="B224" s="162"/>
      <c r="C224" s="40" t="s">
        <v>19</v>
      </c>
      <c r="D224" s="158"/>
      <c r="E224" s="40" t="s">
        <v>20</v>
      </c>
      <c r="F224" s="20">
        <f t="shared" si="77"/>
        <v>0</v>
      </c>
      <c r="G224" s="160"/>
    </row>
    <row r="225" spans="1:7" ht="14.25" x14ac:dyDescent="0.45">
      <c r="A225" s="38" t="s">
        <v>369</v>
      </c>
      <c r="B225" s="162"/>
      <c r="C225" s="40" t="s">
        <v>19</v>
      </c>
      <c r="D225" s="158"/>
      <c r="E225" s="40" t="s">
        <v>20</v>
      </c>
      <c r="F225" s="20">
        <f t="shared" si="77"/>
        <v>0</v>
      </c>
      <c r="G225" s="160"/>
    </row>
    <row r="226" spans="1:7" s="211" customFormat="1" ht="14.25" x14ac:dyDescent="0.45">
      <c r="A226" s="212" t="s">
        <v>404</v>
      </c>
      <c r="B226" s="213"/>
      <c r="C226" s="214" t="s">
        <v>34</v>
      </c>
      <c r="D226" s="208"/>
      <c r="E226" s="214" t="s">
        <v>35</v>
      </c>
      <c r="F226" s="209">
        <f t="shared" si="77"/>
        <v>0</v>
      </c>
      <c r="G226" s="215"/>
    </row>
    <row r="227" spans="1:7" ht="14.25" x14ac:dyDescent="0.45">
      <c r="A227" s="159" t="s">
        <v>29</v>
      </c>
      <c r="B227" s="162"/>
      <c r="C227" s="162"/>
      <c r="D227" s="158"/>
      <c r="E227" s="162"/>
      <c r="F227" s="20">
        <f t="shared" ref="F227" si="78">ROUND(D227*B227,2)</f>
        <v>0</v>
      </c>
      <c r="G227" s="160"/>
    </row>
    <row r="228" spans="1:7" ht="14.25" x14ac:dyDescent="0.45">
      <c r="A228" s="159" t="s">
        <v>29</v>
      </c>
      <c r="B228" s="162"/>
      <c r="C228" s="162"/>
      <c r="D228" s="158"/>
      <c r="E228" s="162"/>
      <c r="F228" s="20">
        <f t="shared" ref="F228" si="79">ROUND(D228*B228,2)</f>
        <v>0</v>
      </c>
      <c r="G228" s="160"/>
    </row>
    <row r="229" spans="1:7" ht="14.25" x14ac:dyDescent="0.45">
      <c r="A229" s="159" t="s">
        <v>29</v>
      </c>
      <c r="B229" s="162"/>
      <c r="C229" s="162"/>
      <c r="D229" s="158"/>
      <c r="E229" s="162"/>
      <c r="F229" s="20">
        <f t="shared" ref="F229" si="80">ROUND(D229*B229,2)</f>
        <v>0</v>
      </c>
      <c r="G229" s="160"/>
    </row>
    <row r="230" spans="1:7" ht="14.25" x14ac:dyDescent="0.45">
      <c r="A230" s="43" t="s">
        <v>558</v>
      </c>
      <c r="B230" s="44"/>
      <c r="C230" s="44"/>
      <c r="D230" s="285" t="s">
        <v>562</v>
      </c>
      <c r="E230" s="286"/>
      <c r="F230" s="47">
        <f>SUM(F221:F229)</f>
        <v>0</v>
      </c>
      <c r="G230" s="161"/>
    </row>
    <row r="231" spans="1:7" ht="14.25" x14ac:dyDescent="0.45">
      <c r="A231" s="100" t="s">
        <v>191</v>
      </c>
      <c r="B231" s="267" t="s">
        <v>238</v>
      </c>
      <c r="C231" s="268"/>
      <c r="D231" s="267" t="s">
        <v>4</v>
      </c>
      <c r="E231" s="268"/>
      <c r="F231" s="101" t="s">
        <v>5</v>
      </c>
      <c r="G231" s="236"/>
    </row>
    <row r="232" spans="1:7" ht="14.25" x14ac:dyDescent="0.45">
      <c r="A232" s="102" t="s">
        <v>575</v>
      </c>
      <c r="B232" s="167"/>
      <c r="C232" s="111" t="s">
        <v>19</v>
      </c>
      <c r="D232" s="158"/>
      <c r="E232" s="111" t="s">
        <v>20</v>
      </c>
      <c r="F232" s="20">
        <f t="shared" ref="F232:F242" si="81">ROUND(D232*B232,2)</f>
        <v>0</v>
      </c>
      <c r="G232" s="160"/>
    </row>
    <row r="233" spans="1:7" ht="14.25" x14ac:dyDescent="0.45">
      <c r="A233" s="102" t="s">
        <v>334</v>
      </c>
      <c r="B233" s="167"/>
      <c r="C233" s="111" t="s">
        <v>19</v>
      </c>
      <c r="D233" s="158"/>
      <c r="E233" s="111" t="s">
        <v>20</v>
      </c>
      <c r="F233" s="20">
        <f t="shared" si="81"/>
        <v>0</v>
      </c>
      <c r="G233" s="160"/>
    </row>
    <row r="234" spans="1:7" ht="14.25" x14ac:dyDescent="0.45">
      <c r="A234" s="102" t="s">
        <v>577</v>
      </c>
      <c r="B234" s="167"/>
      <c r="C234" s="111" t="s">
        <v>19</v>
      </c>
      <c r="D234" s="158"/>
      <c r="E234" s="111" t="s">
        <v>20</v>
      </c>
      <c r="F234" s="20">
        <f t="shared" si="81"/>
        <v>0</v>
      </c>
      <c r="G234" s="160"/>
    </row>
    <row r="235" spans="1:7" ht="14.25" x14ac:dyDescent="0.45">
      <c r="A235" s="102" t="s">
        <v>335</v>
      </c>
      <c r="B235" s="167"/>
      <c r="C235" s="111" t="s">
        <v>19</v>
      </c>
      <c r="D235" s="158"/>
      <c r="E235" s="111" t="s">
        <v>20</v>
      </c>
      <c r="F235" s="20">
        <f t="shared" ref="F235:F236" si="82">ROUND(D235*B235,2)</f>
        <v>0</v>
      </c>
      <c r="G235" s="160"/>
    </row>
    <row r="236" spans="1:7" ht="14.25" x14ac:dyDescent="0.45">
      <c r="A236" s="102" t="s">
        <v>471</v>
      </c>
      <c r="B236" s="167"/>
      <c r="C236" s="111" t="s">
        <v>19</v>
      </c>
      <c r="D236" s="158"/>
      <c r="E236" s="111" t="s">
        <v>20</v>
      </c>
      <c r="F236" s="20">
        <f t="shared" si="82"/>
        <v>0</v>
      </c>
      <c r="G236" s="160"/>
    </row>
    <row r="237" spans="1:7" ht="14.25" x14ac:dyDescent="0.45">
      <c r="A237" s="102" t="s">
        <v>574</v>
      </c>
      <c r="B237" s="167"/>
      <c r="C237" s="111" t="s">
        <v>19</v>
      </c>
      <c r="D237" s="158"/>
      <c r="E237" s="111" t="s">
        <v>20</v>
      </c>
      <c r="F237" s="20">
        <f t="shared" ref="F237" si="83">ROUND(D237*B237,2)</f>
        <v>0</v>
      </c>
      <c r="G237" s="160"/>
    </row>
    <row r="238" spans="1:7" ht="14.25" x14ac:dyDescent="0.45">
      <c r="A238" s="102" t="s">
        <v>333</v>
      </c>
      <c r="B238" s="167"/>
      <c r="C238" s="111" t="s">
        <v>19</v>
      </c>
      <c r="D238" s="158"/>
      <c r="E238" s="111" t="s">
        <v>20</v>
      </c>
      <c r="F238" s="20">
        <f t="shared" ref="F238" si="84">ROUND(D238*B238,2)</f>
        <v>0</v>
      </c>
      <c r="G238" s="160"/>
    </row>
    <row r="239" spans="1:7" ht="14.25" x14ac:dyDescent="0.45">
      <c r="A239" s="102" t="s">
        <v>576</v>
      </c>
      <c r="B239" s="167"/>
      <c r="C239" s="111" t="s">
        <v>19</v>
      </c>
      <c r="D239" s="158"/>
      <c r="E239" s="111" t="s">
        <v>20</v>
      </c>
      <c r="F239" s="20">
        <f t="shared" ref="F239:F240" si="85">ROUND(D239*B239,2)</f>
        <v>0</v>
      </c>
      <c r="G239" s="160"/>
    </row>
    <row r="240" spans="1:7" ht="14.25" x14ac:dyDescent="0.45">
      <c r="A240" s="102" t="s">
        <v>336</v>
      </c>
      <c r="B240" s="167"/>
      <c r="C240" s="111" t="s">
        <v>19</v>
      </c>
      <c r="D240" s="158"/>
      <c r="E240" s="111" t="s">
        <v>20</v>
      </c>
      <c r="F240" s="20">
        <f t="shared" si="85"/>
        <v>0</v>
      </c>
      <c r="G240" s="160"/>
    </row>
    <row r="241" spans="1:7" ht="14.25" x14ac:dyDescent="0.45">
      <c r="A241" s="102" t="s">
        <v>337</v>
      </c>
      <c r="B241" s="167"/>
      <c r="C241" s="111" t="s">
        <v>19</v>
      </c>
      <c r="D241" s="158"/>
      <c r="E241" s="111" t="s">
        <v>20</v>
      </c>
      <c r="F241" s="20">
        <f t="shared" ref="F241" si="86">ROUND(D241*B241,2)</f>
        <v>0</v>
      </c>
      <c r="G241" s="160"/>
    </row>
    <row r="242" spans="1:7" ht="14.25" x14ac:dyDescent="0.45">
      <c r="A242" s="102" t="s">
        <v>422</v>
      </c>
      <c r="B242" s="167"/>
      <c r="C242" s="111" t="s">
        <v>19</v>
      </c>
      <c r="D242" s="158"/>
      <c r="E242" s="111" t="s">
        <v>20</v>
      </c>
      <c r="F242" s="20">
        <f t="shared" si="81"/>
        <v>0</v>
      </c>
      <c r="G242" s="160"/>
    </row>
    <row r="243" spans="1:7" ht="14.25" x14ac:dyDescent="0.45">
      <c r="A243" s="212" t="s">
        <v>405</v>
      </c>
      <c r="B243" s="167"/>
      <c r="C243" s="182" t="s">
        <v>19</v>
      </c>
      <c r="D243" s="158"/>
      <c r="E243" s="182" t="s">
        <v>20</v>
      </c>
      <c r="F243" s="20">
        <f>ROUND(D243*B243,2)</f>
        <v>0</v>
      </c>
      <c r="G243" s="160"/>
    </row>
    <row r="244" spans="1:7" ht="14.25" x14ac:dyDescent="0.45">
      <c r="A244" s="159" t="s">
        <v>29</v>
      </c>
      <c r="B244" s="167"/>
      <c r="C244" s="167"/>
      <c r="D244" s="158"/>
      <c r="E244" s="167"/>
      <c r="F244" s="20">
        <f t="shared" ref="F244" si="87">ROUND(D244*B244,2)</f>
        <v>0</v>
      </c>
      <c r="G244" s="160"/>
    </row>
    <row r="245" spans="1:7" ht="14.25" x14ac:dyDescent="0.45">
      <c r="A245" s="159" t="s">
        <v>29</v>
      </c>
      <c r="B245" s="167"/>
      <c r="C245" s="167"/>
      <c r="D245" s="158"/>
      <c r="E245" s="167"/>
      <c r="F245" s="20">
        <f t="shared" ref="F245" si="88">ROUND(D245*B245,2)</f>
        <v>0</v>
      </c>
      <c r="G245" s="160"/>
    </row>
    <row r="246" spans="1:7" ht="14.25" x14ac:dyDescent="0.45">
      <c r="A246" s="159" t="s">
        <v>29</v>
      </c>
      <c r="B246" s="167"/>
      <c r="C246" s="167"/>
      <c r="D246" s="158"/>
      <c r="E246" s="167"/>
      <c r="F246" s="20">
        <f t="shared" ref="F246" si="89">ROUND(D246*B246,2)</f>
        <v>0</v>
      </c>
      <c r="G246" s="160"/>
    </row>
    <row r="247" spans="1:7" ht="14.25" x14ac:dyDescent="0.45">
      <c r="A247" s="109" t="s">
        <v>558</v>
      </c>
      <c r="B247" s="106"/>
      <c r="C247" s="106"/>
      <c r="D247" s="285" t="s">
        <v>562</v>
      </c>
      <c r="E247" s="286"/>
      <c r="F247" s="110">
        <f>SUM(F232:F246)</f>
        <v>0</v>
      </c>
      <c r="G247" s="161"/>
    </row>
    <row r="248" spans="1:7" ht="14.25" x14ac:dyDescent="0.45">
      <c r="A248" s="100" t="s">
        <v>437</v>
      </c>
      <c r="B248" s="267" t="s">
        <v>238</v>
      </c>
      <c r="C248" s="268"/>
      <c r="D248" s="267" t="s">
        <v>4</v>
      </c>
      <c r="E248" s="268"/>
      <c r="F248" s="101" t="s">
        <v>5</v>
      </c>
      <c r="G248" s="237"/>
    </row>
    <row r="249" spans="1:7" ht="14.25" x14ac:dyDescent="0.45">
      <c r="A249" s="102" t="s">
        <v>344</v>
      </c>
      <c r="B249" s="167"/>
      <c r="C249" s="111" t="s">
        <v>43</v>
      </c>
      <c r="D249" s="158"/>
      <c r="E249" s="111" t="s">
        <v>44</v>
      </c>
      <c r="F249" s="20">
        <f t="shared" ref="F249:F259" si="90">ROUND(D249*B249,2)</f>
        <v>0</v>
      </c>
      <c r="G249" s="160"/>
    </row>
    <row r="250" spans="1:7" ht="14.25" x14ac:dyDescent="0.45">
      <c r="A250" s="102" t="s">
        <v>472</v>
      </c>
      <c r="B250" s="167"/>
      <c r="C250" s="111" t="s">
        <v>19</v>
      </c>
      <c r="D250" s="158"/>
      <c r="E250" s="111" t="s">
        <v>20</v>
      </c>
      <c r="F250" s="20">
        <f t="shared" ref="F250" si="91">ROUND(D250*B250,2)</f>
        <v>0</v>
      </c>
      <c r="G250" s="160"/>
    </row>
    <row r="251" spans="1:7" ht="14.25" x14ac:dyDescent="0.45">
      <c r="A251" s="102" t="s">
        <v>345</v>
      </c>
      <c r="B251" s="167"/>
      <c r="C251" s="111" t="s">
        <v>34</v>
      </c>
      <c r="D251" s="158"/>
      <c r="E251" s="111" t="s">
        <v>35</v>
      </c>
      <c r="F251" s="20">
        <f t="shared" ref="F251:F252" si="92">ROUND(D251*B251,2)</f>
        <v>0</v>
      </c>
      <c r="G251" s="160"/>
    </row>
    <row r="252" spans="1:7" ht="14.25" x14ac:dyDescent="0.45">
      <c r="A252" s="102" t="s">
        <v>473</v>
      </c>
      <c r="B252" s="167"/>
      <c r="C252" s="111" t="s">
        <v>19</v>
      </c>
      <c r="D252" s="158"/>
      <c r="E252" s="111" t="s">
        <v>20</v>
      </c>
      <c r="F252" s="20">
        <f t="shared" si="92"/>
        <v>0</v>
      </c>
      <c r="G252" s="160"/>
    </row>
    <row r="253" spans="1:7" ht="14.25" x14ac:dyDescent="0.45">
      <c r="A253" s="102" t="s">
        <v>346</v>
      </c>
      <c r="B253" s="167"/>
      <c r="C253" s="111" t="s">
        <v>43</v>
      </c>
      <c r="D253" s="158"/>
      <c r="E253" s="111" t="s">
        <v>44</v>
      </c>
      <c r="F253" s="20">
        <f t="shared" ref="F253:F255" si="93">ROUND(D253*B253,2)</f>
        <v>0</v>
      </c>
      <c r="G253" s="160"/>
    </row>
    <row r="254" spans="1:7" ht="14.25" x14ac:dyDescent="0.45">
      <c r="A254" s="102" t="s">
        <v>439</v>
      </c>
      <c r="B254" s="167"/>
      <c r="C254" s="111" t="s">
        <v>19</v>
      </c>
      <c r="D254" s="158"/>
      <c r="E254" s="111" t="s">
        <v>20</v>
      </c>
      <c r="F254" s="20">
        <f t="shared" si="93"/>
        <v>0</v>
      </c>
      <c r="G254" s="160"/>
    </row>
    <row r="255" spans="1:7" ht="14.25" x14ac:dyDescent="0.45">
      <c r="A255" s="102" t="s">
        <v>347</v>
      </c>
      <c r="B255" s="167"/>
      <c r="C255" s="111" t="s">
        <v>34</v>
      </c>
      <c r="D255" s="158"/>
      <c r="E255" s="111" t="s">
        <v>35</v>
      </c>
      <c r="F255" s="20">
        <f t="shared" si="93"/>
        <v>0</v>
      </c>
      <c r="G255" s="160"/>
    </row>
    <row r="256" spans="1:7" ht="14.25" x14ac:dyDescent="0.45">
      <c r="A256" s="102" t="s">
        <v>474</v>
      </c>
      <c r="B256" s="167"/>
      <c r="C256" s="111" t="s">
        <v>19</v>
      </c>
      <c r="D256" s="158"/>
      <c r="E256" s="111" t="s">
        <v>20</v>
      </c>
      <c r="F256" s="20">
        <f t="shared" ref="F256" si="94">ROUND(D256*B256,2)</f>
        <v>0</v>
      </c>
      <c r="G256" s="160"/>
    </row>
    <row r="257" spans="1:7" ht="14.25" x14ac:dyDescent="0.45">
      <c r="A257" s="102" t="s">
        <v>339</v>
      </c>
      <c r="B257" s="167"/>
      <c r="C257" s="111" t="s">
        <v>19</v>
      </c>
      <c r="D257" s="158"/>
      <c r="E257" s="111" t="s">
        <v>20</v>
      </c>
      <c r="F257" s="20">
        <f t="shared" si="90"/>
        <v>0</v>
      </c>
      <c r="G257" s="160"/>
    </row>
    <row r="258" spans="1:7" ht="14.25" x14ac:dyDescent="0.45">
      <c r="A258" s="102" t="s">
        <v>475</v>
      </c>
      <c r="B258" s="167"/>
      <c r="C258" s="111" t="s">
        <v>19</v>
      </c>
      <c r="D258" s="158"/>
      <c r="E258" s="111" t="s">
        <v>20</v>
      </c>
      <c r="F258" s="20">
        <f t="shared" si="90"/>
        <v>0</v>
      </c>
      <c r="G258" s="160"/>
    </row>
    <row r="259" spans="1:7" ht="14.25" x14ac:dyDescent="0.45">
      <c r="A259" s="102" t="s">
        <v>438</v>
      </c>
      <c r="B259" s="167"/>
      <c r="C259" s="111" t="s">
        <v>34</v>
      </c>
      <c r="D259" s="158"/>
      <c r="E259" s="111" t="s">
        <v>35</v>
      </c>
      <c r="F259" s="20">
        <f t="shared" si="90"/>
        <v>0</v>
      </c>
      <c r="G259" s="160"/>
    </row>
    <row r="260" spans="1:7" ht="14.25" x14ac:dyDescent="0.45">
      <c r="A260" s="102" t="s">
        <v>476</v>
      </c>
      <c r="B260" s="167"/>
      <c r="C260" s="111" t="s">
        <v>34</v>
      </c>
      <c r="D260" s="158"/>
      <c r="E260" s="111" t="s">
        <v>35</v>
      </c>
      <c r="F260" s="20">
        <f t="shared" ref="F260" si="95">ROUND(D260*B260,2)</f>
        <v>0</v>
      </c>
      <c r="G260" s="160"/>
    </row>
    <row r="261" spans="1:7" ht="14.25" x14ac:dyDescent="0.45">
      <c r="A261" s="181" t="s">
        <v>477</v>
      </c>
      <c r="B261" s="167"/>
      <c r="C261" s="182" t="s">
        <v>34</v>
      </c>
      <c r="D261" s="158"/>
      <c r="E261" s="182" t="s">
        <v>35</v>
      </c>
      <c r="F261" s="20">
        <f>ROUND(D261*B261,2)</f>
        <v>0</v>
      </c>
      <c r="G261" s="160"/>
    </row>
    <row r="262" spans="1:7" ht="14.25" x14ac:dyDescent="0.45">
      <c r="A262" s="181" t="s">
        <v>348</v>
      </c>
      <c r="B262" s="167"/>
      <c r="C262" s="182" t="s">
        <v>19</v>
      </c>
      <c r="D262" s="158"/>
      <c r="E262" s="182" t="s">
        <v>20</v>
      </c>
      <c r="F262" s="20">
        <f>ROUND(D262*B262,2)</f>
        <v>0</v>
      </c>
      <c r="G262" s="160"/>
    </row>
    <row r="263" spans="1:7" ht="14.25" x14ac:dyDescent="0.45">
      <c r="A263" s="181" t="s">
        <v>349</v>
      </c>
      <c r="B263" s="167"/>
      <c r="C263" s="182" t="s">
        <v>19</v>
      </c>
      <c r="D263" s="158"/>
      <c r="E263" s="182" t="s">
        <v>20</v>
      </c>
      <c r="F263" s="20">
        <f>ROUND(D263*B263,2)</f>
        <v>0</v>
      </c>
      <c r="G263" s="160"/>
    </row>
    <row r="264" spans="1:7" ht="14.25" x14ac:dyDescent="0.45">
      <c r="A264" s="159" t="s">
        <v>29</v>
      </c>
      <c r="B264" s="167"/>
      <c r="C264" s="167"/>
      <c r="D264" s="158"/>
      <c r="E264" s="167"/>
      <c r="F264" s="20">
        <f t="shared" ref="F264:F266" si="96">ROUND(D264*B264,2)</f>
        <v>0</v>
      </c>
      <c r="G264" s="160"/>
    </row>
    <row r="265" spans="1:7" ht="14.25" x14ac:dyDescent="0.45">
      <c r="A265" s="159" t="s">
        <v>29</v>
      </c>
      <c r="B265" s="167"/>
      <c r="C265" s="167"/>
      <c r="D265" s="158"/>
      <c r="E265" s="167"/>
      <c r="F265" s="20">
        <f t="shared" ref="F265" si="97">ROUND(D265*B265,2)</f>
        <v>0</v>
      </c>
      <c r="G265" s="160"/>
    </row>
    <row r="266" spans="1:7" ht="14.25" x14ac:dyDescent="0.45">
      <c r="A266" s="159" t="s">
        <v>29</v>
      </c>
      <c r="B266" s="167"/>
      <c r="C266" s="167"/>
      <c r="D266" s="158"/>
      <c r="E266" s="167"/>
      <c r="F266" s="20">
        <f t="shared" si="96"/>
        <v>0</v>
      </c>
      <c r="G266" s="160"/>
    </row>
    <row r="267" spans="1:7" ht="14.25" x14ac:dyDescent="0.45">
      <c r="A267" s="109" t="s">
        <v>558</v>
      </c>
      <c r="B267" s="106"/>
      <c r="C267" s="106"/>
      <c r="D267" s="285" t="s">
        <v>562</v>
      </c>
      <c r="E267" s="286"/>
      <c r="F267" s="113">
        <f>SUM(F249:F266)</f>
        <v>0</v>
      </c>
      <c r="G267" s="161"/>
    </row>
    <row r="268" spans="1:7" ht="14.25" x14ac:dyDescent="0.45">
      <c r="A268" s="100" t="s">
        <v>163</v>
      </c>
      <c r="B268" s="267" t="s">
        <v>238</v>
      </c>
      <c r="C268" s="268"/>
      <c r="D268" s="267" t="s">
        <v>4</v>
      </c>
      <c r="E268" s="268"/>
      <c r="F268" s="101" t="s">
        <v>5</v>
      </c>
      <c r="G268" s="237"/>
    </row>
    <row r="269" spans="1:7" ht="14.25" x14ac:dyDescent="0.45">
      <c r="A269" s="102" t="s">
        <v>478</v>
      </c>
      <c r="B269" s="167"/>
      <c r="C269" s="111" t="s">
        <v>34</v>
      </c>
      <c r="D269" s="158"/>
      <c r="E269" s="111" t="s">
        <v>35</v>
      </c>
      <c r="F269" s="20">
        <f t="shared" ref="F269" si="98">ROUND(D269*B269,2)</f>
        <v>0</v>
      </c>
      <c r="G269" s="191"/>
    </row>
    <row r="270" spans="1:7" ht="14.25" x14ac:dyDescent="0.45">
      <c r="A270" s="102" t="s">
        <v>479</v>
      </c>
      <c r="B270" s="167"/>
      <c r="C270" s="111" t="s">
        <v>34</v>
      </c>
      <c r="D270" s="158"/>
      <c r="E270" s="111" t="s">
        <v>35</v>
      </c>
      <c r="F270" s="20">
        <f t="shared" ref="F270:F273" si="99">ROUND(D270*B270,2)</f>
        <v>0</v>
      </c>
      <c r="G270" s="191"/>
    </row>
    <row r="271" spans="1:7" ht="14.25" x14ac:dyDescent="0.45">
      <c r="A271" s="102" t="s">
        <v>480</v>
      </c>
      <c r="B271" s="167"/>
      <c r="C271" s="111" t="s">
        <v>34</v>
      </c>
      <c r="D271" s="158"/>
      <c r="E271" s="111" t="s">
        <v>35</v>
      </c>
      <c r="F271" s="20">
        <f t="shared" ref="F271" si="100">ROUND(D271*B271,2)</f>
        <v>0</v>
      </c>
      <c r="G271" s="191"/>
    </row>
    <row r="272" spans="1:7" ht="14.25" x14ac:dyDescent="0.45">
      <c r="A272" s="102" t="s">
        <v>374</v>
      </c>
      <c r="B272" s="167"/>
      <c r="C272" s="111" t="s">
        <v>19</v>
      </c>
      <c r="D272" s="158"/>
      <c r="E272" s="111" t="s">
        <v>20</v>
      </c>
      <c r="F272" s="20">
        <f t="shared" si="99"/>
        <v>0</v>
      </c>
      <c r="G272" s="191"/>
    </row>
    <row r="273" spans="1:7" ht="14.25" x14ac:dyDescent="0.45">
      <c r="A273" s="102" t="s">
        <v>373</v>
      </c>
      <c r="B273" s="167"/>
      <c r="C273" s="111" t="s">
        <v>19</v>
      </c>
      <c r="D273" s="158"/>
      <c r="E273" s="111" t="s">
        <v>20</v>
      </c>
      <c r="F273" s="20">
        <f t="shared" si="99"/>
        <v>0</v>
      </c>
      <c r="G273" s="191"/>
    </row>
    <row r="274" spans="1:7" ht="14.25" x14ac:dyDescent="0.45">
      <c r="A274" s="102" t="s">
        <v>375</v>
      </c>
      <c r="B274" s="167"/>
      <c r="C274" s="111" t="s">
        <v>19</v>
      </c>
      <c r="D274" s="158"/>
      <c r="E274" s="111" t="s">
        <v>20</v>
      </c>
      <c r="F274" s="20">
        <f t="shared" ref="F274:F279" si="101">ROUND(D274*B274,2)</f>
        <v>0</v>
      </c>
      <c r="G274" s="191"/>
    </row>
    <row r="275" spans="1:7" ht="14.25" x14ac:dyDescent="0.45">
      <c r="A275" s="102" t="s">
        <v>481</v>
      </c>
      <c r="B275" s="167"/>
      <c r="C275" s="111" t="s">
        <v>34</v>
      </c>
      <c r="D275" s="158"/>
      <c r="E275" s="111" t="s">
        <v>35</v>
      </c>
      <c r="F275" s="20">
        <f t="shared" si="101"/>
        <v>0</v>
      </c>
      <c r="G275" s="191"/>
    </row>
    <row r="276" spans="1:7" ht="14.25" x14ac:dyDescent="0.45">
      <c r="A276" s="102" t="s">
        <v>482</v>
      </c>
      <c r="B276" s="167"/>
      <c r="C276" s="111" t="s">
        <v>34</v>
      </c>
      <c r="D276" s="158"/>
      <c r="E276" s="111" t="s">
        <v>35</v>
      </c>
      <c r="F276" s="20">
        <f t="shared" si="101"/>
        <v>0</v>
      </c>
      <c r="G276" s="191"/>
    </row>
    <row r="277" spans="1:7" ht="14.25" x14ac:dyDescent="0.45">
      <c r="A277" s="102" t="s">
        <v>483</v>
      </c>
      <c r="B277" s="167"/>
      <c r="C277" s="111" t="s">
        <v>34</v>
      </c>
      <c r="D277" s="158"/>
      <c r="E277" s="111" t="s">
        <v>35</v>
      </c>
      <c r="F277" s="20">
        <f t="shared" si="101"/>
        <v>0</v>
      </c>
      <c r="G277" s="191"/>
    </row>
    <row r="278" spans="1:7" ht="14.25" x14ac:dyDescent="0.45">
      <c r="A278" s="102" t="s">
        <v>384</v>
      </c>
      <c r="B278" s="167"/>
      <c r="C278" s="111" t="s">
        <v>19</v>
      </c>
      <c r="D278" s="158"/>
      <c r="E278" s="111" t="s">
        <v>20</v>
      </c>
      <c r="F278" s="20">
        <f t="shared" si="101"/>
        <v>0</v>
      </c>
      <c r="G278" s="191"/>
    </row>
    <row r="279" spans="1:7" ht="14.25" x14ac:dyDescent="0.45">
      <c r="A279" s="102" t="s">
        <v>379</v>
      </c>
      <c r="B279" s="167"/>
      <c r="C279" s="111" t="s">
        <v>19</v>
      </c>
      <c r="D279" s="158"/>
      <c r="E279" s="111" t="s">
        <v>20</v>
      </c>
      <c r="F279" s="20">
        <f t="shared" si="101"/>
        <v>0</v>
      </c>
      <c r="G279" s="191"/>
    </row>
    <row r="280" spans="1:7" ht="14.25" x14ac:dyDescent="0.45">
      <c r="A280" s="102" t="s">
        <v>484</v>
      </c>
      <c r="B280" s="167"/>
      <c r="C280" s="111" t="s">
        <v>19</v>
      </c>
      <c r="D280" s="158"/>
      <c r="E280" s="111" t="s">
        <v>20</v>
      </c>
      <c r="F280" s="20">
        <f t="shared" ref="F280" si="102">ROUND(D280*B280,2)</f>
        <v>0</v>
      </c>
      <c r="G280" s="191"/>
    </row>
    <row r="281" spans="1:7" ht="14.25" x14ac:dyDescent="0.45">
      <c r="A281" s="102" t="s">
        <v>591</v>
      </c>
      <c r="B281" s="167"/>
      <c r="C281" s="111" t="s">
        <v>19</v>
      </c>
      <c r="D281" s="158"/>
      <c r="E281" s="111" t="s">
        <v>20</v>
      </c>
      <c r="F281" s="20">
        <f t="shared" ref="F281:F291" si="103">ROUND(D281*B281,2)</f>
        <v>0</v>
      </c>
      <c r="G281" s="191"/>
    </row>
    <row r="282" spans="1:7" s="211" customFormat="1" ht="14.25" x14ac:dyDescent="0.45">
      <c r="A282" s="102" t="s">
        <v>596</v>
      </c>
      <c r="B282" s="207"/>
      <c r="C282" s="182" t="s">
        <v>19</v>
      </c>
      <c r="D282" s="208"/>
      <c r="E282" s="182" t="s">
        <v>20</v>
      </c>
      <c r="F282" s="238">
        <f t="shared" si="103"/>
        <v>0</v>
      </c>
      <c r="G282" s="210"/>
    </row>
    <row r="283" spans="1:7" ht="14.25" x14ac:dyDescent="0.45">
      <c r="A283" s="102" t="s">
        <v>485</v>
      </c>
      <c r="B283" s="167"/>
      <c r="C283" s="111" t="s">
        <v>19</v>
      </c>
      <c r="D283" s="158"/>
      <c r="E283" s="111" t="s">
        <v>20</v>
      </c>
      <c r="F283" s="20">
        <f t="shared" si="103"/>
        <v>0</v>
      </c>
      <c r="G283" s="191"/>
    </row>
    <row r="284" spans="1:7" ht="14.25" x14ac:dyDescent="0.45">
      <c r="A284" s="102" t="s">
        <v>378</v>
      </c>
      <c r="B284" s="167"/>
      <c r="C284" s="111" t="s">
        <v>19</v>
      </c>
      <c r="D284" s="158"/>
      <c r="E284" s="111" t="s">
        <v>20</v>
      </c>
      <c r="F284" s="20">
        <f t="shared" ref="F284" si="104">ROUND(D284*B284,2)</f>
        <v>0</v>
      </c>
      <c r="G284" s="191"/>
    </row>
    <row r="285" spans="1:7" ht="14.25" x14ac:dyDescent="0.45">
      <c r="A285" s="102" t="s">
        <v>486</v>
      </c>
      <c r="B285" s="167"/>
      <c r="C285" s="111" t="s">
        <v>19</v>
      </c>
      <c r="D285" s="158"/>
      <c r="E285" s="111" t="s">
        <v>20</v>
      </c>
      <c r="F285" s="20">
        <f t="shared" si="103"/>
        <v>0</v>
      </c>
      <c r="G285" s="191"/>
    </row>
    <row r="286" spans="1:7" ht="14.25" x14ac:dyDescent="0.45">
      <c r="A286" s="102" t="s">
        <v>376</v>
      </c>
      <c r="B286" s="167"/>
      <c r="C286" s="111" t="s">
        <v>19</v>
      </c>
      <c r="D286" s="158"/>
      <c r="E286" s="111" t="s">
        <v>20</v>
      </c>
      <c r="F286" s="20">
        <f t="shared" si="103"/>
        <v>0</v>
      </c>
      <c r="G286" s="191"/>
    </row>
    <row r="287" spans="1:7" ht="14.25" x14ac:dyDescent="0.45">
      <c r="A287" s="102" t="s">
        <v>487</v>
      </c>
      <c r="B287" s="167"/>
      <c r="C287" s="111" t="s">
        <v>19</v>
      </c>
      <c r="D287" s="158"/>
      <c r="E287" s="111" t="s">
        <v>20</v>
      </c>
      <c r="F287" s="20">
        <f t="shared" si="103"/>
        <v>0</v>
      </c>
      <c r="G287" s="191"/>
    </row>
    <row r="288" spans="1:7" ht="14.25" x14ac:dyDescent="0.45">
      <c r="A288" s="102" t="s">
        <v>377</v>
      </c>
      <c r="B288" s="167"/>
      <c r="C288" s="111" t="s">
        <v>19</v>
      </c>
      <c r="D288" s="158"/>
      <c r="E288" s="111" t="s">
        <v>20</v>
      </c>
      <c r="F288" s="20">
        <f t="shared" si="103"/>
        <v>0</v>
      </c>
      <c r="G288" s="191"/>
    </row>
    <row r="289" spans="1:7" ht="14.25" x14ac:dyDescent="0.45">
      <c r="A289" s="102" t="s">
        <v>381</v>
      </c>
      <c r="B289" s="167"/>
      <c r="C289" s="111" t="s">
        <v>19</v>
      </c>
      <c r="D289" s="158"/>
      <c r="E289" s="111" t="s">
        <v>20</v>
      </c>
      <c r="F289" s="20">
        <f t="shared" si="103"/>
        <v>0</v>
      </c>
      <c r="G289" s="191"/>
    </row>
    <row r="290" spans="1:7" ht="14.25" x14ac:dyDescent="0.45">
      <c r="A290" s="102" t="s">
        <v>380</v>
      </c>
      <c r="B290" s="167"/>
      <c r="C290" s="111" t="s">
        <v>19</v>
      </c>
      <c r="D290" s="158"/>
      <c r="E290" s="111" t="s">
        <v>20</v>
      </c>
      <c r="F290" s="20">
        <f t="shared" si="103"/>
        <v>0</v>
      </c>
      <c r="G290" s="191"/>
    </row>
    <row r="291" spans="1:7" ht="14.25" x14ac:dyDescent="0.45">
      <c r="A291" s="102" t="s">
        <v>488</v>
      </c>
      <c r="B291" s="167"/>
      <c r="C291" s="111" t="s">
        <v>19</v>
      </c>
      <c r="D291" s="158"/>
      <c r="E291" s="111" t="s">
        <v>20</v>
      </c>
      <c r="F291" s="20">
        <f t="shared" si="103"/>
        <v>0</v>
      </c>
      <c r="G291" s="191"/>
    </row>
    <row r="292" spans="1:7" s="211" customFormat="1" ht="14.25" x14ac:dyDescent="0.45">
      <c r="A292" s="181" t="s">
        <v>166</v>
      </c>
      <c r="B292" s="207"/>
      <c r="C292" s="182" t="s">
        <v>19</v>
      </c>
      <c r="D292" s="208"/>
      <c r="E292" s="182" t="s">
        <v>20</v>
      </c>
      <c r="F292" s="238">
        <f t="shared" ref="F292" si="105">ROUND(D292*B292,2)</f>
        <v>0</v>
      </c>
      <c r="G292" s="210"/>
    </row>
    <row r="293" spans="1:7" ht="14.25" x14ac:dyDescent="0.45">
      <c r="A293" s="171" t="s">
        <v>382</v>
      </c>
      <c r="B293" s="167"/>
      <c r="C293" s="182" t="s">
        <v>19</v>
      </c>
      <c r="D293" s="158"/>
      <c r="E293" s="182" t="s">
        <v>20</v>
      </c>
      <c r="F293" s="20">
        <f>ROUND(D293*B293,2)</f>
        <v>0</v>
      </c>
      <c r="G293" s="191"/>
    </row>
    <row r="294" spans="1:7" ht="14.25" x14ac:dyDescent="0.45">
      <c r="A294" s="171" t="s">
        <v>383</v>
      </c>
      <c r="B294" s="167"/>
      <c r="C294" s="182" t="s">
        <v>19</v>
      </c>
      <c r="D294" s="158"/>
      <c r="E294" s="182" t="s">
        <v>20</v>
      </c>
      <c r="F294" s="20">
        <f>ROUND(D294*B294,2)</f>
        <v>0</v>
      </c>
      <c r="G294" s="191"/>
    </row>
    <row r="295" spans="1:7" ht="14.25" x14ac:dyDescent="0.45">
      <c r="A295" s="159" t="s">
        <v>29</v>
      </c>
      <c r="B295" s="167"/>
      <c r="C295" s="167"/>
      <c r="D295" s="158"/>
      <c r="E295" s="167"/>
      <c r="F295" s="20">
        <f t="shared" ref="F295" si="106">ROUND(D295*B295,2)</f>
        <v>0</v>
      </c>
      <c r="G295" s="191"/>
    </row>
    <row r="296" spans="1:7" ht="14.25" x14ac:dyDescent="0.45">
      <c r="A296" s="159" t="s">
        <v>29</v>
      </c>
      <c r="B296" s="167"/>
      <c r="C296" s="167"/>
      <c r="D296" s="158"/>
      <c r="E296" s="167"/>
      <c r="F296" s="20">
        <f t="shared" ref="F296" si="107">ROUND(D296*B296,2)</f>
        <v>0</v>
      </c>
      <c r="G296" s="191"/>
    </row>
    <row r="297" spans="1:7" ht="14.25" x14ac:dyDescent="0.45">
      <c r="A297" s="159" t="s">
        <v>29</v>
      </c>
      <c r="B297" s="167"/>
      <c r="C297" s="167"/>
      <c r="D297" s="158"/>
      <c r="E297" s="167"/>
      <c r="F297" s="20">
        <f t="shared" ref="F297" si="108">ROUND(D297*B297,2)</f>
        <v>0</v>
      </c>
      <c r="G297" s="191"/>
    </row>
    <row r="298" spans="1:7" ht="14.25" x14ac:dyDescent="0.45">
      <c r="A298" s="109" t="s">
        <v>558</v>
      </c>
      <c r="B298" s="106"/>
      <c r="C298" s="106"/>
      <c r="D298" s="338" t="s">
        <v>562</v>
      </c>
      <c r="E298" s="339"/>
      <c r="F298" s="110">
        <f>SUM(F269:F297)</f>
        <v>0</v>
      </c>
      <c r="G298" s="161"/>
    </row>
    <row r="299" spans="1:7" ht="14.25" x14ac:dyDescent="0.45">
      <c r="A299" s="100" t="s">
        <v>426</v>
      </c>
      <c r="B299" s="267" t="s">
        <v>238</v>
      </c>
      <c r="C299" s="268"/>
      <c r="D299" s="267" t="s">
        <v>4</v>
      </c>
      <c r="E299" s="268"/>
      <c r="F299" s="101" t="s">
        <v>5</v>
      </c>
      <c r="G299" s="237"/>
    </row>
    <row r="300" spans="1:7" ht="14.25" x14ac:dyDescent="0.45">
      <c r="A300" s="102" t="s">
        <v>340</v>
      </c>
      <c r="B300" s="167"/>
      <c r="C300" s="107" t="s">
        <v>34</v>
      </c>
      <c r="D300" s="158"/>
      <c r="E300" s="107" t="s">
        <v>35</v>
      </c>
      <c r="F300" s="20">
        <f t="shared" ref="F300:F307" si="109">ROUND(D300*B300,2)</f>
        <v>0</v>
      </c>
      <c r="G300" s="160"/>
    </row>
    <row r="301" spans="1:7" ht="14.25" x14ac:dyDescent="0.45">
      <c r="A301" s="102" t="s">
        <v>341</v>
      </c>
      <c r="B301" s="167"/>
      <c r="C301" s="107" t="s">
        <v>34</v>
      </c>
      <c r="D301" s="158"/>
      <c r="E301" s="107" t="s">
        <v>35</v>
      </c>
      <c r="F301" s="20">
        <f t="shared" ref="F301:F305" si="110">ROUND(D301*B301,2)</f>
        <v>0</v>
      </c>
      <c r="G301" s="160"/>
    </row>
    <row r="302" spans="1:7" ht="14.25" x14ac:dyDescent="0.45">
      <c r="A302" s="102" t="s">
        <v>592</v>
      </c>
      <c r="B302" s="167"/>
      <c r="C302" s="107" t="s">
        <v>19</v>
      </c>
      <c r="D302" s="158"/>
      <c r="E302" s="107" t="s">
        <v>20</v>
      </c>
      <c r="F302" s="20">
        <f t="shared" si="110"/>
        <v>0</v>
      </c>
      <c r="G302" s="160"/>
    </row>
    <row r="303" spans="1:7" ht="14.25" x14ac:dyDescent="0.45">
      <c r="A303" s="102" t="s">
        <v>427</v>
      </c>
      <c r="B303" s="167"/>
      <c r="C303" s="107" t="s">
        <v>19</v>
      </c>
      <c r="D303" s="158"/>
      <c r="E303" s="107" t="s">
        <v>20</v>
      </c>
      <c r="F303" s="20">
        <f t="shared" ref="F303" si="111">ROUND(D303*B303,2)</f>
        <v>0</v>
      </c>
      <c r="G303" s="160"/>
    </row>
    <row r="304" spans="1:7" ht="14.25" x14ac:dyDescent="0.45">
      <c r="A304" s="102" t="s">
        <v>489</v>
      </c>
      <c r="B304" s="167"/>
      <c r="C304" s="107" t="s">
        <v>34</v>
      </c>
      <c r="D304" s="158"/>
      <c r="E304" s="107" t="s">
        <v>35</v>
      </c>
      <c r="F304" s="20">
        <f t="shared" ref="F304" si="112">ROUND(D304*B304,2)</f>
        <v>0</v>
      </c>
      <c r="G304" s="160"/>
    </row>
    <row r="305" spans="1:7" ht="14.25" x14ac:dyDescent="0.45">
      <c r="A305" s="159" t="s">
        <v>29</v>
      </c>
      <c r="B305" s="167"/>
      <c r="C305" s="168"/>
      <c r="D305" s="158"/>
      <c r="E305" s="168"/>
      <c r="F305" s="20">
        <f t="shared" si="110"/>
        <v>0</v>
      </c>
      <c r="G305" s="160"/>
    </row>
    <row r="306" spans="1:7" ht="14.25" x14ac:dyDescent="0.45">
      <c r="A306" s="159" t="s">
        <v>29</v>
      </c>
      <c r="B306" s="167"/>
      <c r="C306" s="168"/>
      <c r="D306" s="158"/>
      <c r="E306" s="168"/>
      <c r="F306" s="20">
        <f t="shared" si="109"/>
        <v>0</v>
      </c>
      <c r="G306" s="160"/>
    </row>
    <row r="307" spans="1:7" ht="14.25" x14ac:dyDescent="0.45">
      <c r="A307" s="159" t="s">
        <v>29</v>
      </c>
      <c r="B307" s="167"/>
      <c r="C307" s="168"/>
      <c r="D307" s="158"/>
      <c r="E307" s="168"/>
      <c r="F307" s="20">
        <f t="shared" si="109"/>
        <v>0</v>
      </c>
      <c r="G307" s="160"/>
    </row>
    <row r="308" spans="1:7" ht="14.25" x14ac:dyDescent="0.45">
      <c r="A308" s="109" t="s">
        <v>558</v>
      </c>
      <c r="B308" s="106"/>
      <c r="C308" s="106"/>
      <c r="D308" s="285" t="s">
        <v>562</v>
      </c>
      <c r="E308" s="286"/>
      <c r="F308" s="110">
        <f>SUM(F300:F307)</f>
        <v>0</v>
      </c>
      <c r="G308" s="161"/>
    </row>
    <row r="309" spans="1:7" ht="14.25" x14ac:dyDescent="0.45">
      <c r="A309" s="100" t="s">
        <v>342</v>
      </c>
      <c r="B309" s="267" t="s">
        <v>238</v>
      </c>
      <c r="C309" s="268"/>
      <c r="D309" s="267" t="s">
        <v>4</v>
      </c>
      <c r="E309" s="268"/>
      <c r="F309" s="101" t="s">
        <v>5</v>
      </c>
      <c r="G309" s="237"/>
    </row>
    <row r="310" spans="1:7" ht="14.25" x14ac:dyDescent="0.45">
      <c r="A310" s="102" t="s">
        <v>343</v>
      </c>
      <c r="B310" s="167"/>
      <c r="C310" s="107" t="s">
        <v>19</v>
      </c>
      <c r="D310" s="158"/>
      <c r="E310" s="107" t="s">
        <v>20</v>
      </c>
      <c r="F310" s="20">
        <f t="shared" ref="F310:F315" si="113">ROUND(D310*B310,2)</f>
        <v>0</v>
      </c>
      <c r="G310" s="160"/>
    </row>
    <row r="311" spans="1:7" ht="14.25" x14ac:dyDescent="0.45">
      <c r="A311" s="102" t="s">
        <v>362</v>
      </c>
      <c r="B311" s="167"/>
      <c r="C311" s="107" t="s">
        <v>19</v>
      </c>
      <c r="D311" s="158"/>
      <c r="E311" s="107" t="s">
        <v>20</v>
      </c>
      <c r="F311" s="20">
        <f t="shared" si="113"/>
        <v>0</v>
      </c>
      <c r="G311" s="160"/>
    </row>
    <row r="312" spans="1:7" ht="14.25" x14ac:dyDescent="0.45">
      <c r="A312" s="102" t="s">
        <v>537</v>
      </c>
      <c r="B312" s="167"/>
      <c r="C312" s="107" t="s">
        <v>19</v>
      </c>
      <c r="D312" s="158"/>
      <c r="E312" s="107" t="s">
        <v>20</v>
      </c>
      <c r="F312" s="20">
        <f t="shared" ref="F312" si="114">ROUND(D312*B312,2)</f>
        <v>0</v>
      </c>
      <c r="G312" s="160"/>
    </row>
    <row r="313" spans="1:7" ht="14.25" x14ac:dyDescent="0.45">
      <c r="A313" s="159" t="s">
        <v>29</v>
      </c>
      <c r="B313" s="167"/>
      <c r="C313" s="168"/>
      <c r="D313" s="158"/>
      <c r="E313" s="168"/>
      <c r="F313" s="20">
        <f t="shared" si="113"/>
        <v>0</v>
      </c>
      <c r="G313" s="160"/>
    </row>
    <row r="314" spans="1:7" ht="14.25" x14ac:dyDescent="0.45">
      <c r="A314" s="159" t="s">
        <v>29</v>
      </c>
      <c r="B314" s="167"/>
      <c r="C314" s="168"/>
      <c r="D314" s="158"/>
      <c r="E314" s="168"/>
      <c r="F314" s="20">
        <f t="shared" si="113"/>
        <v>0</v>
      </c>
      <c r="G314" s="160"/>
    </row>
    <row r="315" spans="1:7" ht="14.25" x14ac:dyDescent="0.45">
      <c r="A315" s="159" t="s">
        <v>29</v>
      </c>
      <c r="B315" s="167"/>
      <c r="C315" s="168"/>
      <c r="D315" s="158"/>
      <c r="E315" s="168"/>
      <c r="F315" s="20">
        <f t="shared" si="113"/>
        <v>0</v>
      </c>
      <c r="G315" s="160"/>
    </row>
    <row r="316" spans="1:7" ht="14.25" x14ac:dyDescent="0.45">
      <c r="A316" s="109" t="s">
        <v>558</v>
      </c>
      <c r="B316" s="106"/>
      <c r="C316" s="106"/>
      <c r="D316" s="285" t="s">
        <v>562</v>
      </c>
      <c r="E316" s="286"/>
      <c r="F316" s="110">
        <f>SUM(F310:F315)</f>
        <v>0</v>
      </c>
      <c r="G316" s="161"/>
    </row>
    <row r="317" spans="1:7" ht="14.25" x14ac:dyDescent="0.45">
      <c r="A317" s="49" t="s">
        <v>544</v>
      </c>
      <c r="B317" s="267" t="s">
        <v>238</v>
      </c>
      <c r="C317" s="268"/>
      <c r="D317" s="267" t="s">
        <v>4</v>
      </c>
      <c r="E317" s="268"/>
      <c r="F317" s="201" t="s">
        <v>5</v>
      </c>
      <c r="G317" s="237"/>
    </row>
    <row r="318" spans="1:7" ht="14.25" x14ac:dyDescent="0.45">
      <c r="A318" s="50" t="s">
        <v>490</v>
      </c>
      <c r="B318" s="163"/>
      <c r="C318" s="52" t="s">
        <v>15</v>
      </c>
      <c r="D318" s="158"/>
      <c r="E318" s="52" t="s">
        <v>16</v>
      </c>
      <c r="F318" s="20">
        <f>ROUND(D318*B318,2)</f>
        <v>0</v>
      </c>
      <c r="G318" s="160"/>
    </row>
    <row r="319" spans="1:7" ht="14.25" x14ac:dyDescent="0.45">
      <c r="A319" s="50" t="s">
        <v>491</v>
      </c>
      <c r="B319" s="163"/>
      <c r="C319" s="52" t="s">
        <v>15</v>
      </c>
      <c r="D319" s="158"/>
      <c r="E319" s="52" t="s">
        <v>16</v>
      </c>
      <c r="F319" s="20">
        <f t="shared" ref="F319:F332" si="115">ROUND(D319*B319,2)</f>
        <v>0</v>
      </c>
      <c r="G319" s="160"/>
    </row>
    <row r="320" spans="1:7" ht="14.25" x14ac:dyDescent="0.45">
      <c r="A320" s="50" t="s">
        <v>578</v>
      </c>
      <c r="B320" s="163"/>
      <c r="C320" s="52" t="s">
        <v>15</v>
      </c>
      <c r="D320" s="158"/>
      <c r="E320" s="52" t="s">
        <v>16</v>
      </c>
      <c r="F320" s="20">
        <f t="shared" si="115"/>
        <v>0</v>
      </c>
      <c r="G320" s="160"/>
    </row>
    <row r="321" spans="1:7" ht="14.25" x14ac:dyDescent="0.45">
      <c r="A321" s="50" t="s">
        <v>492</v>
      </c>
      <c r="B321" s="163"/>
      <c r="C321" s="52" t="s">
        <v>15</v>
      </c>
      <c r="D321" s="158"/>
      <c r="E321" s="52" t="s">
        <v>16</v>
      </c>
      <c r="F321" s="20">
        <f t="shared" si="115"/>
        <v>0</v>
      </c>
      <c r="G321" s="160"/>
    </row>
    <row r="322" spans="1:7" ht="14.25" x14ac:dyDescent="0.45">
      <c r="A322" s="50" t="s">
        <v>493</v>
      </c>
      <c r="B322" s="163"/>
      <c r="C322" s="52" t="s">
        <v>15</v>
      </c>
      <c r="D322" s="158"/>
      <c r="E322" s="52" t="s">
        <v>16</v>
      </c>
      <c r="F322" s="20">
        <f t="shared" si="115"/>
        <v>0</v>
      </c>
      <c r="G322" s="160"/>
    </row>
    <row r="323" spans="1:7" ht="14.25" x14ac:dyDescent="0.45">
      <c r="A323" s="50" t="s">
        <v>494</v>
      </c>
      <c r="B323" s="163"/>
      <c r="C323" s="52" t="s">
        <v>15</v>
      </c>
      <c r="D323" s="158"/>
      <c r="E323" s="52" t="s">
        <v>16</v>
      </c>
      <c r="F323" s="20">
        <f t="shared" si="115"/>
        <v>0</v>
      </c>
      <c r="G323" s="160"/>
    </row>
    <row r="324" spans="1:7" ht="14.25" x14ac:dyDescent="0.45">
      <c r="A324" s="50" t="s">
        <v>498</v>
      </c>
      <c r="B324" s="163"/>
      <c r="C324" s="52" t="s">
        <v>15</v>
      </c>
      <c r="D324" s="158"/>
      <c r="E324" s="52" t="s">
        <v>16</v>
      </c>
      <c r="F324" s="20">
        <f t="shared" si="115"/>
        <v>0</v>
      </c>
      <c r="G324" s="160"/>
    </row>
    <row r="325" spans="1:7" ht="14.25" x14ac:dyDescent="0.45">
      <c r="A325" s="50" t="s">
        <v>499</v>
      </c>
      <c r="B325" s="163"/>
      <c r="C325" s="52" t="s">
        <v>15</v>
      </c>
      <c r="D325" s="158"/>
      <c r="E325" s="52" t="s">
        <v>16</v>
      </c>
      <c r="F325" s="20">
        <f t="shared" si="115"/>
        <v>0</v>
      </c>
      <c r="G325" s="160"/>
    </row>
    <row r="326" spans="1:7" ht="14.25" x14ac:dyDescent="0.45">
      <c r="A326" s="50" t="s">
        <v>495</v>
      </c>
      <c r="B326" s="163"/>
      <c r="C326" s="52" t="s">
        <v>15</v>
      </c>
      <c r="D326" s="158"/>
      <c r="E326" s="52" t="s">
        <v>16</v>
      </c>
      <c r="F326" s="20">
        <f t="shared" si="115"/>
        <v>0</v>
      </c>
      <c r="G326" s="160"/>
    </row>
    <row r="327" spans="1:7" ht="14.25" x14ac:dyDescent="0.45">
      <c r="A327" s="50" t="s">
        <v>496</v>
      </c>
      <c r="B327" s="163"/>
      <c r="C327" s="52" t="s">
        <v>15</v>
      </c>
      <c r="D327" s="158"/>
      <c r="E327" s="52" t="s">
        <v>16</v>
      </c>
      <c r="F327" s="20">
        <f t="shared" si="115"/>
        <v>0</v>
      </c>
      <c r="G327" s="160"/>
    </row>
    <row r="328" spans="1:7" ht="14.25" x14ac:dyDescent="0.45">
      <c r="A328" s="50" t="s">
        <v>497</v>
      </c>
      <c r="B328" s="163"/>
      <c r="C328" s="52" t="s">
        <v>15</v>
      </c>
      <c r="D328" s="158"/>
      <c r="E328" s="52" t="s">
        <v>16</v>
      </c>
      <c r="F328" s="20">
        <f t="shared" si="115"/>
        <v>0</v>
      </c>
      <c r="G328" s="160"/>
    </row>
    <row r="329" spans="1:7" ht="14.25" x14ac:dyDescent="0.45">
      <c r="A329" s="50" t="s">
        <v>500</v>
      </c>
      <c r="B329" s="163"/>
      <c r="C329" s="52" t="s">
        <v>15</v>
      </c>
      <c r="D329" s="158"/>
      <c r="E329" s="52" t="s">
        <v>16</v>
      </c>
      <c r="F329" s="20">
        <f t="shared" si="115"/>
        <v>0</v>
      </c>
      <c r="G329" s="160"/>
    </row>
    <row r="330" spans="1:7" ht="14.25" x14ac:dyDescent="0.45">
      <c r="A330" s="50" t="s">
        <v>501</v>
      </c>
      <c r="B330" s="163"/>
      <c r="C330" s="52" t="s">
        <v>19</v>
      </c>
      <c r="D330" s="158"/>
      <c r="E330" s="52" t="s">
        <v>20</v>
      </c>
      <c r="F330" s="20">
        <f t="shared" si="115"/>
        <v>0</v>
      </c>
      <c r="G330" s="160"/>
    </row>
    <row r="331" spans="1:7" ht="14.25" x14ac:dyDescent="0.45">
      <c r="A331" s="50" t="s">
        <v>502</v>
      </c>
      <c r="B331" s="163"/>
      <c r="C331" s="52" t="s">
        <v>15</v>
      </c>
      <c r="D331" s="158"/>
      <c r="E331" s="52" t="s">
        <v>16</v>
      </c>
      <c r="F331" s="20">
        <f t="shared" si="115"/>
        <v>0</v>
      </c>
      <c r="G331" s="160"/>
    </row>
    <row r="332" spans="1:7" ht="14.25" x14ac:dyDescent="0.45">
      <c r="A332" s="50" t="s">
        <v>582</v>
      </c>
      <c r="B332" s="163"/>
      <c r="C332" s="52" t="s">
        <v>19</v>
      </c>
      <c r="D332" s="158"/>
      <c r="E332" s="52" t="s">
        <v>20</v>
      </c>
      <c r="F332" s="20">
        <f t="shared" si="115"/>
        <v>0</v>
      </c>
      <c r="G332" s="160"/>
    </row>
    <row r="333" spans="1:7" ht="14.25" x14ac:dyDescent="0.45">
      <c r="A333" s="50" t="s">
        <v>518</v>
      </c>
      <c r="B333" s="163"/>
      <c r="C333" s="52" t="s">
        <v>15</v>
      </c>
      <c r="D333" s="158"/>
      <c r="E333" s="52" t="s">
        <v>16</v>
      </c>
      <c r="F333" s="20">
        <f t="shared" ref="F333" si="116">ROUND(D333*B333,2)</f>
        <v>0</v>
      </c>
      <c r="G333" s="160"/>
    </row>
    <row r="334" spans="1:7" ht="14.25" x14ac:dyDescent="0.45">
      <c r="A334" s="50" t="s">
        <v>503</v>
      </c>
      <c r="B334" s="163"/>
      <c r="C334" s="52" t="s">
        <v>15</v>
      </c>
      <c r="D334" s="158"/>
      <c r="E334" s="52" t="s">
        <v>16</v>
      </c>
      <c r="F334" s="20">
        <f t="shared" ref="F334:F344" si="117">ROUND(D334*B334,2)</f>
        <v>0</v>
      </c>
      <c r="G334" s="160"/>
    </row>
    <row r="335" spans="1:7" ht="14.25" x14ac:dyDescent="0.45">
      <c r="A335" s="50" t="s">
        <v>504</v>
      </c>
      <c r="B335" s="163"/>
      <c r="C335" s="52" t="s">
        <v>15</v>
      </c>
      <c r="D335" s="158"/>
      <c r="E335" s="52" t="s">
        <v>16</v>
      </c>
      <c r="F335" s="20">
        <f t="shared" si="117"/>
        <v>0</v>
      </c>
      <c r="G335" s="160"/>
    </row>
    <row r="336" spans="1:7" ht="14.25" x14ac:dyDescent="0.45">
      <c r="A336" s="50" t="s">
        <v>505</v>
      </c>
      <c r="B336" s="163"/>
      <c r="C336" s="52" t="s">
        <v>15</v>
      </c>
      <c r="D336" s="158"/>
      <c r="E336" s="52" t="s">
        <v>16</v>
      </c>
      <c r="F336" s="20">
        <f t="shared" si="117"/>
        <v>0</v>
      </c>
      <c r="G336" s="160"/>
    </row>
    <row r="337" spans="1:7" ht="14.25" x14ac:dyDescent="0.45">
      <c r="A337" s="50" t="s">
        <v>506</v>
      </c>
      <c r="B337" s="163"/>
      <c r="C337" s="52" t="s">
        <v>15</v>
      </c>
      <c r="D337" s="158"/>
      <c r="E337" s="52" t="s">
        <v>16</v>
      </c>
      <c r="F337" s="20">
        <f t="shared" ref="F337" si="118">ROUND(D337*B337,2)</f>
        <v>0</v>
      </c>
      <c r="G337" s="160"/>
    </row>
    <row r="338" spans="1:7" ht="14.25" x14ac:dyDescent="0.45">
      <c r="A338" s="50" t="s">
        <v>507</v>
      </c>
      <c r="B338" s="163"/>
      <c r="C338" s="52" t="s">
        <v>15</v>
      </c>
      <c r="D338" s="158"/>
      <c r="E338" s="52" t="s">
        <v>16</v>
      </c>
      <c r="F338" s="20">
        <f t="shared" si="117"/>
        <v>0</v>
      </c>
      <c r="G338" s="160"/>
    </row>
    <row r="339" spans="1:7" ht="14.25" x14ac:dyDescent="0.45">
      <c r="A339" s="50" t="s">
        <v>508</v>
      </c>
      <c r="B339" s="163"/>
      <c r="C339" s="52" t="s">
        <v>15</v>
      </c>
      <c r="D339" s="158"/>
      <c r="E339" s="52" t="s">
        <v>16</v>
      </c>
      <c r="F339" s="20">
        <f t="shared" si="117"/>
        <v>0</v>
      </c>
      <c r="G339" s="160"/>
    </row>
    <row r="340" spans="1:7" ht="14.25" x14ac:dyDescent="0.45">
      <c r="A340" s="50" t="s">
        <v>515</v>
      </c>
      <c r="B340" s="163"/>
      <c r="C340" s="52" t="s">
        <v>15</v>
      </c>
      <c r="D340" s="158"/>
      <c r="E340" s="52" t="s">
        <v>16</v>
      </c>
      <c r="F340" s="20">
        <f t="shared" si="117"/>
        <v>0</v>
      </c>
      <c r="G340" s="160"/>
    </row>
    <row r="341" spans="1:7" ht="14.25" x14ac:dyDescent="0.45">
      <c r="A341" s="50" t="s">
        <v>516</v>
      </c>
      <c r="B341" s="163"/>
      <c r="C341" s="52" t="s">
        <v>15</v>
      </c>
      <c r="D341" s="158"/>
      <c r="E341" s="52" t="s">
        <v>16</v>
      </c>
      <c r="F341" s="20">
        <f t="shared" si="117"/>
        <v>0</v>
      </c>
      <c r="G341" s="160"/>
    </row>
    <row r="342" spans="1:7" ht="14.25" x14ac:dyDescent="0.45">
      <c r="A342" s="50" t="s">
        <v>509</v>
      </c>
      <c r="B342" s="163"/>
      <c r="C342" s="52" t="s">
        <v>15</v>
      </c>
      <c r="D342" s="158"/>
      <c r="E342" s="52" t="s">
        <v>16</v>
      </c>
      <c r="F342" s="20">
        <f t="shared" ref="F342" si="119">ROUND(D342*B342,2)</f>
        <v>0</v>
      </c>
      <c r="G342" s="160"/>
    </row>
    <row r="343" spans="1:7" ht="14.25" x14ac:dyDescent="0.45">
      <c r="A343" s="50" t="s">
        <v>510</v>
      </c>
      <c r="B343" s="163"/>
      <c r="C343" s="52" t="s">
        <v>15</v>
      </c>
      <c r="D343" s="158"/>
      <c r="E343" s="52" t="s">
        <v>16</v>
      </c>
      <c r="F343" s="20">
        <f t="shared" si="117"/>
        <v>0</v>
      </c>
      <c r="G343" s="160"/>
    </row>
    <row r="344" spans="1:7" ht="14.25" x14ac:dyDescent="0.45">
      <c r="A344" s="50" t="s">
        <v>517</v>
      </c>
      <c r="B344" s="163"/>
      <c r="C344" s="52" t="s">
        <v>15</v>
      </c>
      <c r="D344" s="158"/>
      <c r="E344" s="52" t="s">
        <v>16</v>
      </c>
      <c r="F344" s="20">
        <f t="shared" si="117"/>
        <v>0</v>
      </c>
      <c r="G344" s="160"/>
    </row>
    <row r="345" spans="1:7" ht="14.25" x14ac:dyDescent="0.45">
      <c r="A345" s="50" t="s">
        <v>513</v>
      </c>
      <c r="B345" s="163"/>
      <c r="C345" s="52" t="s">
        <v>15</v>
      </c>
      <c r="D345" s="158"/>
      <c r="E345" s="52" t="s">
        <v>16</v>
      </c>
      <c r="F345" s="20">
        <f t="shared" ref="F345:F346" si="120">ROUND(D345*B345,2)</f>
        <v>0</v>
      </c>
      <c r="G345" s="160"/>
    </row>
    <row r="346" spans="1:7" ht="14.25" x14ac:dyDescent="0.45">
      <c r="A346" s="50" t="s">
        <v>514</v>
      </c>
      <c r="B346" s="163"/>
      <c r="C346" s="52" t="s">
        <v>19</v>
      </c>
      <c r="D346" s="158"/>
      <c r="E346" s="52" t="s">
        <v>20</v>
      </c>
      <c r="F346" s="20">
        <f t="shared" si="120"/>
        <v>0</v>
      </c>
      <c r="G346" s="160"/>
    </row>
    <row r="347" spans="1:7" ht="14.25" x14ac:dyDescent="0.45">
      <c r="A347" s="50" t="s">
        <v>511</v>
      </c>
      <c r="B347" s="163"/>
      <c r="C347" s="52" t="s">
        <v>15</v>
      </c>
      <c r="D347" s="158"/>
      <c r="E347" s="52" t="s">
        <v>16</v>
      </c>
      <c r="F347" s="20">
        <f t="shared" ref="F347:F356" si="121">ROUND(D347*B347,2)</f>
        <v>0</v>
      </c>
      <c r="G347" s="160"/>
    </row>
    <row r="348" spans="1:7" ht="14.25" x14ac:dyDescent="0.45">
      <c r="A348" s="50" t="s">
        <v>512</v>
      </c>
      <c r="B348" s="163"/>
      <c r="C348" s="52" t="s">
        <v>19</v>
      </c>
      <c r="D348" s="158"/>
      <c r="E348" s="52" t="s">
        <v>20</v>
      </c>
      <c r="F348" s="20">
        <f t="shared" ref="F348" si="122">ROUND(D348*B348,2)</f>
        <v>0</v>
      </c>
      <c r="G348" s="160"/>
    </row>
    <row r="349" spans="1:7" ht="14.25" x14ac:dyDescent="0.45">
      <c r="A349" s="50" t="s">
        <v>519</v>
      </c>
      <c r="B349" s="163"/>
      <c r="C349" s="52" t="s">
        <v>15</v>
      </c>
      <c r="D349" s="158"/>
      <c r="E349" s="52" t="s">
        <v>16</v>
      </c>
      <c r="F349" s="20">
        <f t="shared" si="121"/>
        <v>0</v>
      </c>
      <c r="G349" s="160"/>
    </row>
    <row r="350" spans="1:7" ht="14.25" x14ac:dyDescent="0.45">
      <c r="A350" s="173" t="s">
        <v>315</v>
      </c>
      <c r="B350" s="163"/>
      <c r="C350" s="174" t="s">
        <v>15</v>
      </c>
      <c r="D350" s="158"/>
      <c r="E350" s="174" t="s">
        <v>16</v>
      </c>
      <c r="F350" s="20">
        <f t="shared" si="121"/>
        <v>0</v>
      </c>
      <c r="G350" s="160"/>
    </row>
    <row r="351" spans="1:7" ht="14.25" x14ac:dyDescent="0.45">
      <c r="A351" s="173" t="s">
        <v>316</v>
      </c>
      <c r="B351" s="163"/>
      <c r="C351" s="174" t="s">
        <v>15</v>
      </c>
      <c r="D351" s="158"/>
      <c r="E351" s="174" t="s">
        <v>16</v>
      </c>
      <c r="F351" s="20">
        <f t="shared" ref="F351" si="123">ROUND(D351*B351,2)</f>
        <v>0</v>
      </c>
      <c r="G351" s="160"/>
    </row>
    <row r="352" spans="1:7" ht="14.25" x14ac:dyDescent="0.45">
      <c r="A352" s="173" t="s">
        <v>317</v>
      </c>
      <c r="B352" s="163"/>
      <c r="C352" s="174" t="s">
        <v>15</v>
      </c>
      <c r="D352" s="158"/>
      <c r="E352" s="174" t="s">
        <v>16</v>
      </c>
      <c r="F352" s="20">
        <f t="shared" si="121"/>
        <v>0</v>
      </c>
      <c r="G352" s="160"/>
    </row>
    <row r="353" spans="1:7" ht="14.25" x14ac:dyDescent="0.45">
      <c r="A353" s="173" t="s">
        <v>318</v>
      </c>
      <c r="B353" s="163"/>
      <c r="C353" s="174" t="s">
        <v>15</v>
      </c>
      <c r="D353" s="158"/>
      <c r="E353" s="174" t="s">
        <v>16</v>
      </c>
      <c r="F353" s="20">
        <f t="shared" ref="F353" si="124">ROUND(D353*B353,2)</f>
        <v>0</v>
      </c>
      <c r="G353" s="160"/>
    </row>
    <row r="354" spans="1:7" ht="14.25" x14ac:dyDescent="0.45">
      <c r="A354" s="159" t="s">
        <v>29</v>
      </c>
      <c r="B354" s="163"/>
      <c r="C354" s="163"/>
      <c r="D354" s="158"/>
      <c r="E354" s="163"/>
      <c r="F354" s="20">
        <f t="shared" si="121"/>
        <v>0</v>
      </c>
      <c r="G354" s="160"/>
    </row>
    <row r="355" spans="1:7" ht="14.25" x14ac:dyDescent="0.45">
      <c r="A355" s="159" t="s">
        <v>29</v>
      </c>
      <c r="B355" s="163"/>
      <c r="C355" s="163"/>
      <c r="D355" s="158"/>
      <c r="E355" s="163"/>
      <c r="F355" s="20">
        <f t="shared" si="121"/>
        <v>0</v>
      </c>
      <c r="G355" s="160"/>
    </row>
    <row r="356" spans="1:7" ht="14.25" x14ac:dyDescent="0.45">
      <c r="A356" s="159" t="s">
        <v>29</v>
      </c>
      <c r="B356" s="163"/>
      <c r="C356" s="163"/>
      <c r="D356" s="158"/>
      <c r="E356" s="163"/>
      <c r="F356" s="20">
        <f t="shared" si="121"/>
        <v>0</v>
      </c>
      <c r="G356" s="160"/>
    </row>
    <row r="357" spans="1:7" ht="14.25" x14ac:dyDescent="0.45">
      <c r="A357" s="55" t="s">
        <v>558</v>
      </c>
      <c r="B357" s="56"/>
      <c r="C357" s="56"/>
      <c r="D357" s="285" t="s">
        <v>562</v>
      </c>
      <c r="E357" s="286"/>
      <c r="F357" s="59">
        <f>SUM(F318:F356)</f>
        <v>0</v>
      </c>
      <c r="G357" s="161"/>
    </row>
    <row r="358" spans="1:7" ht="14.25" x14ac:dyDescent="0.45">
      <c r="A358" s="61" t="s">
        <v>97</v>
      </c>
      <c r="B358" s="267" t="s">
        <v>238</v>
      </c>
      <c r="C358" s="268"/>
      <c r="D358" s="267" t="s">
        <v>4</v>
      </c>
      <c r="E358" s="268"/>
      <c r="F358" s="30" t="s">
        <v>5</v>
      </c>
      <c r="G358" s="237"/>
    </row>
    <row r="359" spans="1:7" ht="14.25" x14ac:dyDescent="0.45">
      <c r="A359" s="65" t="s">
        <v>99</v>
      </c>
      <c r="B359" s="164"/>
      <c r="C359" s="64" t="s">
        <v>34</v>
      </c>
      <c r="D359" s="158"/>
      <c r="E359" s="64" t="s">
        <v>35</v>
      </c>
      <c r="F359" s="20">
        <f t="shared" ref="F359:F360" si="125">ROUND(D359*B359,2)</f>
        <v>0</v>
      </c>
      <c r="G359" s="160"/>
    </row>
    <row r="360" spans="1:7" ht="14.25" x14ac:dyDescent="0.45">
      <c r="A360" s="62" t="s">
        <v>321</v>
      </c>
      <c r="B360" s="164"/>
      <c r="C360" s="64" t="s">
        <v>34</v>
      </c>
      <c r="D360" s="158"/>
      <c r="E360" s="64" t="s">
        <v>35</v>
      </c>
      <c r="F360" s="20">
        <f t="shared" si="125"/>
        <v>0</v>
      </c>
      <c r="G360" s="160"/>
    </row>
    <row r="361" spans="1:7" ht="14.25" x14ac:dyDescent="0.45">
      <c r="A361" s="62" t="s">
        <v>533</v>
      </c>
      <c r="B361" s="164"/>
      <c r="C361" s="64" t="s">
        <v>34</v>
      </c>
      <c r="D361" s="158"/>
      <c r="E361" s="64" t="s">
        <v>35</v>
      </c>
      <c r="F361" s="20">
        <f t="shared" ref="F361:F365" si="126">ROUND(D361*B361,2)</f>
        <v>0</v>
      </c>
      <c r="G361" s="160"/>
    </row>
    <row r="362" spans="1:7" ht="14.25" x14ac:dyDescent="0.45">
      <c r="A362" s="175" t="s">
        <v>319</v>
      </c>
      <c r="B362" s="164"/>
      <c r="C362" s="176" t="s">
        <v>34</v>
      </c>
      <c r="D362" s="158"/>
      <c r="E362" s="176" t="s">
        <v>35</v>
      </c>
      <c r="F362" s="20">
        <f>ROUND(D362*B362,2)</f>
        <v>0</v>
      </c>
      <c r="G362" s="160"/>
    </row>
    <row r="363" spans="1:7" ht="14.25" x14ac:dyDescent="0.45">
      <c r="A363" s="159" t="s">
        <v>29</v>
      </c>
      <c r="B363" s="164"/>
      <c r="C363" s="164"/>
      <c r="D363" s="158"/>
      <c r="E363" s="164"/>
      <c r="F363" s="20">
        <f t="shared" si="126"/>
        <v>0</v>
      </c>
      <c r="G363" s="160"/>
    </row>
    <row r="364" spans="1:7" ht="14.25" x14ac:dyDescent="0.45">
      <c r="A364" s="159" t="s">
        <v>29</v>
      </c>
      <c r="B364" s="164"/>
      <c r="C364" s="164"/>
      <c r="D364" s="158"/>
      <c r="E364" s="164"/>
      <c r="F364" s="20">
        <f t="shared" ref="F364" si="127">ROUND(D364*B364,2)</f>
        <v>0</v>
      </c>
      <c r="G364" s="160"/>
    </row>
    <row r="365" spans="1:7" ht="14.25" x14ac:dyDescent="0.45">
      <c r="A365" s="159" t="s">
        <v>29</v>
      </c>
      <c r="B365" s="164"/>
      <c r="C365" s="164"/>
      <c r="D365" s="158"/>
      <c r="E365" s="164"/>
      <c r="F365" s="20">
        <f t="shared" si="126"/>
        <v>0</v>
      </c>
      <c r="G365" s="160"/>
    </row>
    <row r="366" spans="1:7" ht="14.25" x14ac:dyDescent="0.45">
      <c r="A366" s="68" t="s">
        <v>558</v>
      </c>
      <c r="B366" s="69"/>
      <c r="C366" s="69"/>
      <c r="D366" s="285" t="s">
        <v>562</v>
      </c>
      <c r="E366" s="286"/>
      <c r="F366" s="72">
        <f>SUM(F359:F365)</f>
        <v>0</v>
      </c>
      <c r="G366" s="161"/>
    </row>
    <row r="367" spans="1:7" ht="14.25" x14ac:dyDescent="0.45">
      <c r="A367" s="61" t="s">
        <v>103</v>
      </c>
      <c r="B367" s="267" t="s">
        <v>238</v>
      </c>
      <c r="C367" s="268"/>
      <c r="D367" s="267" t="s">
        <v>4</v>
      </c>
      <c r="E367" s="268"/>
      <c r="F367" s="30" t="s">
        <v>5</v>
      </c>
      <c r="G367" s="237"/>
    </row>
    <row r="368" spans="1:7" ht="14.25" x14ac:dyDescent="0.45">
      <c r="A368" s="62" t="s">
        <v>520</v>
      </c>
      <c r="B368" s="164"/>
      <c r="C368" s="64" t="s">
        <v>34</v>
      </c>
      <c r="D368" s="158"/>
      <c r="E368" s="64" t="s">
        <v>35</v>
      </c>
      <c r="F368" s="20">
        <f t="shared" ref="F368:F375" si="128">ROUND(D368*B368,2)</f>
        <v>0</v>
      </c>
      <c r="G368" s="160"/>
    </row>
    <row r="369" spans="1:7" ht="14.25" x14ac:dyDescent="0.45">
      <c r="A369" s="62" t="s">
        <v>521</v>
      </c>
      <c r="B369" s="164"/>
      <c r="C369" s="64" t="s">
        <v>34</v>
      </c>
      <c r="D369" s="158"/>
      <c r="E369" s="64" t="s">
        <v>35</v>
      </c>
      <c r="F369" s="20">
        <f t="shared" si="128"/>
        <v>0</v>
      </c>
      <c r="G369" s="160"/>
    </row>
    <row r="370" spans="1:7" ht="14.25" x14ac:dyDescent="0.45">
      <c r="A370" s="62" t="s">
        <v>522</v>
      </c>
      <c r="B370" s="164"/>
      <c r="C370" s="64" t="s">
        <v>34</v>
      </c>
      <c r="D370" s="158"/>
      <c r="E370" s="64" t="s">
        <v>35</v>
      </c>
      <c r="F370" s="20">
        <f t="shared" si="128"/>
        <v>0</v>
      </c>
      <c r="G370" s="160"/>
    </row>
    <row r="371" spans="1:7" s="139" customFormat="1" ht="14.25" x14ac:dyDescent="0.45">
      <c r="A371" s="65" t="s">
        <v>406</v>
      </c>
      <c r="B371" s="216"/>
      <c r="C371" s="217" t="s">
        <v>34</v>
      </c>
      <c r="D371" s="218"/>
      <c r="E371" s="217" t="s">
        <v>35</v>
      </c>
      <c r="F371" s="219">
        <f t="shared" si="128"/>
        <v>0</v>
      </c>
      <c r="G371" s="220"/>
    </row>
    <row r="372" spans="1:7" ht="14.25" x14ac:dyDescent="0.45">
      <c r="A372" s="175" t="s">
        <v>320</v>
      </c>
      <c r="B372" s="164"/>
      <c r="C372" s="176" t="s">
        <v>34</v>
      </c>
      <c r="D372" s="158"/>
      <c r="E372" s="176" t="s">
        <v>35</v>
      </c>
      <c r="F372" s="20">
        <f t="shared" si="128"/>
        <v>0</v>
      </c>
      <c r="G372" s="160"/>
    </row>
    <row r="373" spans="1:7" ht="14.25" x14ac:dyDescent="0.45">
      <c r="A373" s="159" t="s">
        <v>29</v>
      </c>
      <c r="B373" s="164"/>
      <c r="C373" s="164"/>
      <c r="D373" s="158"/>
      <c r="E373" s="164"/>
      <c r="F373" s="20">
        <f t="shared" si="128"/>
        <v>0</v>
      </c>
      <c r="G373" s="160"/>
    </row>
    <row r="374" spans="1:7" ht="14.25" x14ac:dyDescent="0.45">
      <c r="A374" s="159" t="s">
        <v>29</v>
      </c>
      <c r="B374" s="164"/>
      <c r="C374" s="164"/>
      <c r="D374" s="158"/>
      <c r="E374" s="164"/>
      <c r="F374" s="20">
        <f t="shared" si="128"/>
        <v>0</v>
      </c>
      <c r="G374" s="160"/>
    </row>
    <row r="375" spans="1:7" ht="14.25" x14ac:dyDescent="0.45">
      <c r="A375" s="159" t="s">
        <v>29</v>
      </c>
      <c r="B375" s="164"/>
      <c r="C375" s="164"/>
      <c r="D375" s="158"/>
      <c r="E375" s="164"/>
      <c r="F375" s="20">
        <f t="shared" si="128"/>
        <v>0</v>
      </c>
      <c r="G375" s="160"/>
    </row>
    <row r="376" spans="1:7" ht="14.25" x14ac:dyDescent="0.45">
      <c r="A376" s="68" t="s">
        <v>558</v>
      </c>
      <c r="B376" s="69"/>
      <c r="C376" s="69"/>
      <c r="D376" s="285" t="s">
        <v>562</v>
      </c>
      <c r="E376" s="286"/>
      <c r="F376" s="72">
        <f>SUM(F368:F375)</f>
        <v>0</v>
      </c>
      <c r="G376" s="161"/>
    </row>
    <row r="377" spans="1:7" ht="14.25" x14ac:dyDescent="0.45">
      <c r="A377" s="73" t="s">
        <v>107</v>
      </c>
      <c r="B377" s="267" t="s">
        <v>238</v>
      </c>
      <c r="C377" s="268"/>
      <c r="D377" s="267" t="s">
        <v>4</v>
      </c>
      <c r="E377" s="268"/>
      <c r="F377" s="74" t="s">
        <v>5</v>
      </c>
      <c r="G377" s="237"/>
    </row>
    <row r="378" spans="1:7" ht="14.25" x14ac:dyDescent="0.45">
      <c r="A378" s="75" t="s">
        <v>322</v>
      </c>
      <c r="B378" s="165"/>
      <c r="C378" s="77" t="s">
        <v>34</v>
      </c>
      <c r="D378" s="158"/>
      <c r="E378" s="77" t="s">
        <v>35</v>
      </c>
      <c r="F378" s="20">
        <f t="shared" ref="F378:F385" si="129">ROUND(D378*B378,2)</f>
        <v>0</v>
      </c>
      <c r="G378" s="160"/>
    </row>
    <row r="379" spans="1:7" ht="14.25" x14ac:dyDescent="0.45">
      <c r="A379" s="79" t="s">
        <v>110</v>
      </c>
      <c r="B379" s="165"/>
      <c r="C379" s="78" t="s">
        <v>34</v>
      </c>
      <c r="D379" s="158"/>
      <c r="E379" s="78" t="s">
        <v>35</v>
      </c>
      <c r="F379" s="20">
        <f t="shared" ref="F379" si="130">ROUND(D379*B379,2)</f>
        <v>0</v>
      </c>
      <c r="G379" s="160"/>
    </row>
    <row r="380" spans="1:7" ht="14.25" x14ac:dyDescent="0.45">
      <c r="A380" s="75" t="s">
        <v>323</v>
      </c>
      <c r="B380" s="165"/>
      <c r="C380" s="78" t="s">
        <v>34</v>
      </c>
      <c r="D380" s="158"/>
      <c r="E380" s="78" t="s">
        <v>35</v>
      </c>
      <c r="F380" s="20">
        <f>ROUND(D380*B380,2)</f>
        <v>0</v>
      </c>
      <c r="G380" s="160"/>
    </row>
    <row r="381" spans="1:7" ht="14.25" x14ac:dyDescent="0.45">
      <c r="A381" s="79" t="s">
        <v>523</v>
      </c>
      <c r="B381" s="165"/>
      <c r="C381" s="78" t="s">
        <v>34</v>
      </c>
      <c r="D381" s="158"/>
      <c r="E381" s="78" t="s">
        <v>35</v>
      </c>
      <c r="F381" s="20">
        <f t="shared" si="129"/>
        <v>0</v>
      </c>
      <c r="G381" s="160"/>
    </row>
    <row r="382" spans="1:7" ht="14.25" x14ac:dyDescent="0.45">
      <c r="A382" s="175" t="s">
        <v>407</v>
      </c>
      <c r="B382" s="164"/>
      <c r="C382" s="176" t="s">
        <v>34</v>
      </c>
      <c r="D382" s="158"/>
      <c r="E382" s="176" t="s">
        <v>35</v>
      </c>
      <c r="F382" s="20">
        <f t="shared" si="129"/>
        <v>0</v>
      </c>
      <c r="G382" s="160"/>
    </row>
    <row r="383" spans="1:7" ht="14.25" x14ac:dyDescent="0.45">
      <c r="A383" s="159" t="s">
        <v>29</v>
      </c>
      <c r="B383" s="165"/>
      <c r="C383" s="165"/>
      <c r="D383" s="158"/>
      <c r="E383" s="165"/>
      <c r="F383" s="20">
        <f t="shared" si="129"/>
        <v>0</v>
      </c>
      <c r="G383" s="160"/>
    </row>
    <row r="384" spans="1:7" ht="14.25" x14ac:dyDescent="0.45">
      <c r="A384" s="159" t="s">
        <v>29</v>
      </c>
      <c r="B384" s="165"/>
      <c r="C384" s="165"/>
      <c r="D384" s="158"/>
      <c r="E384" s="165"/>
      <c r="F384" s="20">
        <f t="shared" ref="F384" si="131">ROUND(D384*B384,2)</f>
        <v>0</v>
      </c>
      <c r="G384" s="160"/>
    </row>
    <row r="385" spans="1:7" ht="14.25" x14ac:dyDescent="0.45">
      <c r="A385" s="159" t="s">
        <v>29</v>
      </c>
      <c r="B385" s="165"/>
      <c r="C385" s="165"/>
      <c r="D385" s="158"/>
      <c r="E385" s="165"/>
      <c r="F385" s="20">
        <f t="shared" si="129"/>
        <v>0</v>
      </c>
      <c r="G385" s="160"/>
    </row>
    <row r="386" spans="1:7" ht="14.25" x14ac:dyDescent="0.45">
      <c r="A386" s="82" t="s">
        <v>558</v>
      </c>
      <c r="B386" s="83"/>
      <c r="C386" s="83"/>
      <c r="D386" s="285" t="s">
        <v>562</v>
      </c>
      <c r="E386" s="286"/>
      <c r="F386" s="85">
        <f>SUM(F378:F385)</f>
        <v>0</v>
      </c>
      <c r="G386" s="161"/>
    </row>
    <row r="387" spans="1:7" ht="14.25" x14ac:dyDescent="0.45">
      <c r="A387" s="73" t="s">
        <v>545</v>
      </c>
      <c r="B387" s="267" t="s">
        <v>238</v>
      </c>
      <c r="C387" s="268"/>
      <c r="D387" s="267" t="s">
        <v>4</v>
      </c>
      <c r="E387" s="268"/>
      <c r="F387" s="74" t="s">
        <v>5</v>
      </c>
      <c r="G387" s="237"/>
    </row>
    <row r="388" spans="1:7" ht="14.25" x14ac:dyDescent="0.45">
      <c r="A388" s="75" t="s">
        <v>114</v>
      </c>
      <c r="B388" s="165"/>
      <c r="C388" s="77" t="s">
        <v>34</v>
      </c>
      <c r="D388" s="158"/>
      <c r="E388" s="77" t="s">
        <v>35</v>
      </c>
      <c r="F388" s="20">
        <f t="shared" ref="F388:F395" si="132">ROUND(D388*B388,2)</f>
        <v>0</v>
      </c>
      <c r="G388" s="160"/>
    </row>
    <row r="389" spans="1:7" ht="14.25" x14ac:dyDescent="0.45">
      <c r="A389" s="75" t="s">
        <v>370</v>
      </c>
      <c r="B389" s="165"/>
      <c r="C389" s="77" t="s">
        <v>34</v>
      </c>
      <c r="D389" s="158"/>
      <c r="E389" s="77" t="s">
        <v>35</v>
      </c>
      <c r="F389" s="20">
        <f t="shared" ref="F389" si="133">ROUND(D389*B389,2)</f>
        <v>0</v>
      </c>
      <c r="G389" s="160"/>
    </row>
    <row r="390" spans="1:7" ht="14.25" x14ac:dyDescent="0.45">
      <c r="A390" s="75" t="s">
        <v>408</v>
      </c>
      <c r="B390" s="165"/>
      <c r="C390" s="178" t="s">
        <v>34</v>
      </c>
      <c r="D390" s="158"/>
      <c r="E390" s="178" t="s">
        <v>35</v>
      </c>
      <c r="F390" s="20">
        <f t="shared" ref="F390" si="134">ROUND(D390*B390,2)</f>
        <v>0</v>
      </c>
      <c r="G390" s="160"/>
    </row>
    <row r="391" spans="1:7" ht="14.25" x14ac:dyDescent="0.45">
      <c r="A391" s="177" t="s">
        <v>324</v>
      </c>
      <c r="B391" s="165"/>
      <c r="C391" s="178" t="s">
        <v>34</v>
      </c>
      <c r="D391" s="158"/>
      <c r="E391" s="178" t="s">
        <v>35</v>
      </c>
      <c r="F391" s="20">
        <f t="shared" si="132"/>
        <v>0</v>
      </c>
      <c r="G391" s="160"/>
    </row>
    <row r="392" spans="1:7" ht="14.25" x14ac:dyDescent="0.45">
      <c r="A392" s="159" t="s">
        <v>29</v>
      </c>
      <c r="B392" s="165"/>
      <c r="C392" s="165"/>
      <c r="D392" s="158"/>
      <c r="E392" s="165"/>
      <c r="F392" s="20">
        <f t="shared" si="132"/>
        <v>0</v>
      </c>
      <c r="G392" s="160"/>
    </row>
    <row r="393" spans="1:7" ht="14.25" x14ac:dyDescent="0.45">
      <c r="A393" s="159" t="s">
        <v>29</v>
      </c>
      <c r="B393" s="165"/>
      <c r="C393" s="165"/>
      <c r="D393" s="158"/>
      <c r="E393" s="165"/>
      <c r="F393" s="20">
        <f t="shared" si="132"/>
        <v>0</v>
      </c>
      <c r="G393" s="160"/>
    </row>
    <row r="394" spans="1:7" ht="14.25" x14ac:dyDescent="0.45">
      <c r="A394" s="159" t="s">
        <v>29</v>
      </c>
      <c r="B394" s="165"/>
      <c r="C394" s="165"/>
      <c r="D394" s="158"/>
      <c r="E394" s="165"/>
      <c r="F394" s="20">
        <f t="shared" ref="F394" si="135">ROUND(D394*B394,2)</f>
        <v>0</v>
      </c>
      <c r="G394" s="160"/>
    </row>
    <row r="395" spans="1:7" ht="14.25" x14ac:dyDescent="0.45">
      <c r="A395" s="159" t="s">
        <v>29</v>
      </c>
      <c r="B395" s="165"/>
      <c r="C395" s="165"/>
      <c r="D395" s="158"/>
      <c r="E395" s="165"/>
      <c r="F395" s="225">
        <f t="shared" si="132"/>
        <v>0</v>
      </c>
      <c r="G395" s="222"/>
    </row>
    <row r="396" spans="1:7" ht="14.25" x14ac:dyDescent="0.45">
      <c r="A396" s="82" t="s">
        <v>558</v>
      </c>
      <c r="B396" s="83"/>
      <c r="C396" s="83"/>
      <c r="D396" s="285" t="s">
        <v>562</v>
      </c>
      <c r="E396" s="286"/>
      <c r="F396" s="226">
        <f>SUM(F388:F395)</f>
        <v>0</v>
      </c>
      <c r="G396" s="223"/>
    </row>
    <row r="397" spans="1:7" ht="14.25" x14ac:dyDescent="0.45">
      <c r="A397" s="100" t="s">
        <v>421</v>
      </c>
      <c r="B397" s="267" t="s">
        <v>238</v>
      </c>
      <c r="C397" s="268"/>
      <c r="D397" s="267" t="s">
        <v>4</v>
      </c>
      <c r="E397" s="268"/>
      <c r="F397" s="101" t="s">
        <v>5</v>
      </c>
      <c r="G397" s="237"/>
    </row>
    <row r="398" spans="1:7" ht="14.25" x14ac:dyDescent="0.45">
      <c r="A398" s="102" t="s">
        <v>371</v>
      </c>
      <c r="B398" s="167"/>
      <c r="C398" s="91" t="s">
        <v>19</v>
      </c>
      <c r="D398" s="158"/>
      <c r="E398" s="91" t="s">
        <v>20</v>
      </c>
      <c r="F398" s="20">
        <f t="shared" ref="F398" si="136">ROUND(D398*B398,2)</f>
        <v>0</v>
      </c>
      <c r="G398" s="160"/>
    </row>
    <row r="399" spans="1:7" ht="14.25" x14ac:dyDescent="0.45">
      <c r="A399" s="102" t="s">
        <v>372</v>
      </c>
      <c r="B399" s="167"/>
      <c r="C399" s="91" t="s">
        <v>19</v>
      </c>
      <c r="D399" s="158"/>
      <c r="E399" s="91" t="s">
        <v>20</v>
      </c>
      <c r="F399" s="20">
        <f t="shared" ref="F399:F413" si="137">ROUND(D399*B399,2)</f>
        <v>0</v>
      </c>
      <c r="G399" s="160"/>
    </row>
    <row r="400" spans="1:7" ht="14.25" x14ac:dyDescent="0.45">
      <c r="A400" s="102" t="s">
        <v>524</v>
      </c>
      <c r="B400" s="167"/>
      <c r="C400" s="77" t="s">
        <v>19</v>
      </c>
      <c r="D400" s="158"/>
      <c r="E400" s="77" t="s">
        <v>20</v>
      </c>
      <c r="F400" s="20">
        <f t="shared" si="137"/>
        <v>0</v>
      </c>
      <c r="G400" s="160"/>
    </row>
    <row r="401" spans="1:7" ht="14.25" x14ac:dyDescent="0.45">
      <c r="A401" s="102" t="s">
        <v>525</v>
      </c>
      <c r="B401" s="167"/>
      <c r="C401" s="77" t="s">
        <v>19</v>
      </c>
      <c r="D401" s="158"/>
      <c r="E401" s="77" t="s">
        <v>20</v>
      </c>
      <c r="F401" s="20">
        <f t="shared" ref="F401" si="138">ROUND(D401*B401,2)</f>
        <v>0</v>
      </c>
      <c r="G401" s="160"/>
    </row>
    <row r="402" spans="1:7" ht="14.25" x14ac:dyDescent="0.45">
      <c r="A402" s="102" t="s">
        <v>526</v>
      </c>
      <c r="B402" s="167"/>
      <c r="C402" s="77" t="s">
        <v>34</v>
      </c>
      <c r="D402" s="158"/>
      <c r="E402" s="77" t="s">
        <v>35</v>
      </c>
      <c r="F402" s="20">
        <f t="shared" si="137"/>
        <v>0</v>
      </c>
      <c r="G402" s="160"/>
    </row>
    <row r="403" spans="1:7" ht="14.25" x14ac:dyDescent="0.45">
      <c r="A403" s="102" t="s">
        <v>414</v>
      </c>
      <c r="B403" s="167"/>
      <c r="C403" s="91" t="s">
        <v>19</v>
      </c>
      <c r="D403" s="158"/>
      <c r="E403" s="91" t="s">
        <v>20</v>
      </c>
      <c r="F403" s="20">
        <f t="shared" si="137"/>
        <v>0</v>
      </c>
      <c r="G403" s="160"/>
    </row>
    <row r="404" spans="1:7" ht="14.25" x14ac:dyDescent="0.45">
      <c r="A404" s="102" t="s">
        <v>412</v>
      </c>
      <c r="B404" s="167"/>
      <c r="C404" s="91" t="s">
        <v>19</v>
      </c>
      <c r="D404" s="158"/>
      <c r="E404" s="91" t="s">
        <v>20</v>
      </c>
      <c r="F404" s="20">
        <f t="shared" ref="F404:F405" si="139">ROUND(D404*B404,2)</f>
        <v>0</v>
      </c>
      <c r="G404" s="160"/>
    </row>
    <row r="405" spans="1:7" ht="14.25" x14ac:dyDescent="0.45">
      <c r="A405" s="102" t="s">
        <v>413</v>
      </c>
      <c r="B405" s="167"/>
      <c r="C405" s="91" t="s">
        <v>19</v>
      </c>
      <c r="D405" s="158"/>
      <c r="E405" s="91" t="s">
        <v>20</v>
      </c>
      <c r="F405" s="20">
        <f t="shared" si="139"/>
        <v>0</v>
      </c>
      <c r="G405" s="160"/>
    </row>
    <row r="406" spans="1:7" ht="14.25" x14ac:dyDescent="0.45">
      <c r="A406" s="181" t="s">
        <v>409</v>
      </c>
      <c r="B406" s="167"/>
      <c r="C406" s="178" t="s">
        <v>19</v>
      </c>
      <c r="D406" s="158"/>
      <c r="E406" s="180" t="s">
        <v>20</v>
      </c>
      <c r="F406" s="20">
        <f>ROUND(D406*B406,2)</f>
        <v>0</v>
      </c>
      <c r="G406" s="160"/>
    </row>
    <row r="407" spans="1:7" ht="14.25" x14ac:dyDescent="0.45">
      <c r="A407" s="181" t="s">
        <v>410</v>
      </c>
      <c r="B407" s="167"/>
      <c r="C407" s="178" t="s">
        <v>19</v>
      </c>
      <c r="D407" s="158"/>
      <c r="E407" s="180" t="s">
        <v>20</v>
      </c>
      <c r="F407" s="20">
        <f>ROUND(D407*B407,2)</f>
        <v>0</v>
      </c>
      <c r="G407" s="160"/>
    </row>
    <row r="408" spans="1:7" ht="14.25" x14ac:dyDescent="0.45">
      <c r="A408" s="181" t="s">
        <v>411</v>
      </c>
      <c r="B408" s="167"/>
      <c r="C408" s="178" t="s">
        <v>19</v>
      </c>
      <c r="D408" s="158"/>
      <c r="E408" s="180" t="s">
        <v>20</v>
      </c>
      <c r="F408" s="20">
        <f>ROUND(D408*B408,2)</f>
        <v>0</v>
      </c>
      <c r="G408" s="160"/>
    </row>
    <row r="409" spans="1:7" ht="14.25" x14ac:dyDescent="0.45">
      <c r="A409" s="159" t="s">
        <v>29</v>
      </c>
      <c r="B409" s="167"/>
      <c r="C409" s="167"/>
      <c r="D409" s="158"/>
      <c r="E409" s="167"/>
      <c r="F409" s="20">
        <f t="shared" si="137"/>
        <v>0</v>
      </c>
      <c r="G409" s="160"/>
    </row>
    <row r="410" spans="1:7" ht="14.25" x14ac:dyDescent="0.45">
      <c r="A410" s="159" t="s">
        <v>29</v>
      </c>
      <c r="B410" s="167"/>
      <c r="C410" s="167"/>
      <c r="D410" s="158"/>
      <c r="E410" s="167"/>
      <c r="F410" s="20">
        <f t="shared" ref="F410" si="140">ROUND(D410*B410,2)</f>
        <v>0</v>
      </c>
      <c r="G410" s="160"/>
    </row>
    <row r="411" spans="1:7" ht="14.25" x14ac:dyDescent="0.45">
      <c r="A411" s="159" t="s">
        <v>29</v>
      </c>
      <c r="B411" s="167"/>
      <c r="C411" s="167"/>
      <c r="D411" s="158"/>
      <c r="E411" s="167"/>
      <c r="F411" s="20">
        <f t="shared" si="137"/>
        <v>0</v>
      </c>
      <c r="G411" s="160"/>
    </row>
    <row r="412" spans="1:7" ht="14.25" x14ac:dyDescent="0.45">
      <c r="A412" s="159" t="s">
        <v>29</v>
      </c>
      <c r="B412" s="167"/>
      <c r="C412" s="167"/>
      <c r="D412" s="158"/>
      <c r="E412" s="167"/>
      <c r="F412" s="20">
        <f t="shared" ref="F412" si="141">ROUND(D412*B412,2)</f>
        <v>0</v>
      </c>
      <c r="G412" s="160"/>
    </row>
    <row r="413" spans="1:7" ht="14.25" x14ac:dyDescent="0.45">
      <c r="A413" s="159" t="s">
        <v>29</v>
      </c>
      <c r="B413" s="167"/>
      <c r="C413" s="167"/>
      <c r="D413" s="158"/>
      <c r="E413" s="167"/>
      <c r="F413" s="225">
        <f t="shared" si="137"/>
        <v>0</v>
      </c>
      <c r="G413" s="222"/>
    </row>
    <row r="414" spans="1:7" ht="14.25" x14ac:dyDescent="0.45">
      <c r="A414" s="109" t="s">
        <v>558</v>
      </c>
      <c r="B414" s="106"/>
      <c r="C414" s="106"/>
      <c r="D414" s="285" t="s">
        <v>562</v>
      </c>
      <c r="E414" s="286"/>
      <c r="F414" s="227">
        <f>SUM(F398:F413)</f>
        <v>0</v>
      </c>
      <c r="G414" s="223"/>
    </row>
    <row r="415" spans="1:7" ht="14.25" x14ac:dyDescent="0.45">
      <c r="A415" s="115" t="s">
        <v>197</v>
      </c>
      <c r="B415" s="269" t="s">
        <v>238</v>
      </c>
      <c r="C415" s="270"/>
      <c r="D415" s="269" t="s">
        <v>4</v>
      </c>
      <c r="E415" s="270"/>
      <c r="F415" s="116" t="s">
        <v>5</v>
      </c>
      <c r="G415" s="237"/>
    </row>
    <row r="416" spans="1:7" ht="14.25" x14ac:dyDescent="0.45">
      <c r="A416" s="102" t="s">
        <v>527</v>
      </c>
      <c r="B416" s="167"/>
      <c r="C416" s="107" t="s">
        <v>34</v>
      </c>
      <c r="D416" s="158"/>
      <c r="E416" s="107" t="s">
        <v>35</v>
      </c>
      <c r="F416" s="20">
        <f t="shared" ref="F416:F426" si="142">ROUND(D416*B416,2)</f>
        <v>0</v>
      </c>
      <c r="G416" s="160"/>
    </row>
    <row r="417" spans="1:7" ht="14.25" x14ac:dyDescent="0.45">
      <c r="A417" s="102" t="s">
        <v>528</v>
      </c>
      <c r="B417" s="167"/>
      <c r="C417" s="107" t="s">
        <v>19</v>
      </c>
      <c r="D417" s="158"/>
      <c r="E417" s="107" t="s">
        <v>20</v>
      </c>
      <c r="F417" s="20">
        <f t="shared" si="142"/>
        <v>0</v>
      </c>
      <c r="G417" s="160"/>
    </row>
    <row r="418" spans="1:7" ht="14.25" x14ac:dyDescent="0.45">
      <c r="A418" s="102" t="s">
        <v>529</v>
      </c>
      <c r="B418" s="167"/>
      <c r="C418" s="107" t="s">
        <v>15</v>
      </c>
      <c r="D418" s="158"/>
      <c r="E418" s="107" t="s">
        <v>16</v>
      </c>
      <c r="F418" s="20">
        <f t="shared" si="142"/>
        <v>0</v>
      </c>
      <c r="G418" s="160"/>
    </row>
    <row r="419" spans="1:7" ht="14.25" x14ac:dyDescent="0.45">
      <c r="A419" s="102" t="s">
        <v>530</v>
      </c>
      <c r="B419" s="167"/>
      <c r="C419" s="118" t="s">
        <v>19</v>
      </c>
      <c r="D419" s="158"/>
      <c r="E419" s="118" t="s">
        <v>20</v>
      </c>
      <c r="F419" s="20">
        <f t="shared" ref="F419" si="143">ROUND(D419*B419,2)</f>
        <v>0</v>
      </c>
      <c r="G419" s="160"/>
    </row>
    <row r="420" spans="1:7" ht="14.25" x14ac:dyDescent="0.45">
      <c r="A420" s="102" t="s">
        <v>531</v>
      </c>
      <c r="B420" s="167"/>
      <c r="C420" s="118" t="s">
        <v>34</v>
      </c>
      <c r="D420" s="158"/>
      <c r="E420" s="118" t="s">
        <v>35</v>
      </c>
      <c r="F420" s="20">
        <f t="shared" si="142"/>
        <v>0</v>
      </c>
      <c r="G420" s="160"/>
    </row>
    <row r="421" spans="1:7" ht="14.25" x14ac:dyDescent="0.45">
      <c r="A421" s="102" t="s">
        <v>532</v>
      </c>
      <c r="B421" s="167"/>
      <c r="C421" s="118" t="s">
        <v>15</v>
      </c>
      <c r="D421" s="158"/>
      <c r="E421" s="118" t="s">
        <v>16</v>
      </c>
      <c r="F421" s="20">
        <f t="shared" si="142"/>
        <v>0</v>
      </c>
      <c r="G421" s="160"/>
    </row>
    <row r="422" spans="1:7" ht="14.25" x14ac:dyDescent="0.45">
      <c r="A422" s="102" t="s">
        <v>415</v>
      </c>
      <c r="B422" s="167"/>
      <c r="C422" s="118" t="s">
        <v>34</v>
      </c>
      <c r="D422" s="158"/>
      <c r="E422" s="118" t="s">
        <v>35</v>
      </c>
      <c r="F422" s="20">
        <f t="shared" ref="F422" si="144">ROUND(D422*B422,2)</f>
        <v>0</v>
      </c>
      <c r="G422" s="160"/>
    </row>
    <row r="423" spans="1:7" ht="14.25" x14ac:dyDescent="0.45">
      <c r="A423" s="159" t="s">
        <v>29</v>
      </c>
      <c r="B423" s="167"/>
      <c r="C423" s="168"/>
      <c r="D423" s="158"/>
      <c r="E423" s="168"/>
      <c r="F423" s="20">
        <f t="shared" si="142"/>
        <v>0</v>
      </c>
      <c r="G423" s="160"/>
    </row>
    <row r="424" spans="1:7" ht="14.25" x14ac:dyDescent="0.45">
      <c r="A424" s="159" t="s">
        <v>29</v>
      </c>
      <c r="B424" s="167"/>
      <c r="C424" s="168"/>
      <c r="D424" s="158"/>
      <c r="E424" s="168"/>
      <c r="F424" s="20">
        <f t="shared" si="142"/>
        <v>0</v>
      </c>
      <c r="G424" s="160"/>
    </row>
    <row r="425" spans="1:7" ht="14.25" x14ac:dyDescent="0.45">
      <c r="A425" s="159" t="s">
        <v>29</v>
      </c>
      <c r="B425" s="167"/>
      <c r="C425" s="168"/>
      <c r="D425" s="158"/>
      <c r="E425" s="168"/>
      <c r="F425" s="20">
        <f t="shared" ref="F425" si="145">ROUND(D425*B425,2)</f>
        <v>0</v>
      </c>
      <c r="G425" s="160"/>
    </row>
    <row r="426" spans="1:7" ht="14.25" x14ac:dyDescent="0.45">
      <c r="A426" s="159" t="s">
        <v>29</v>
      </c>
      <c r="B426" s="167"/>
      <c r="C426" s="168"/>
      <c r="D426" s="158"/>
      <c r="E426" s="168"/>
      <c r="F426" s="20">
        <f t="shared" si="142"/>
        <v>0</v>
      </c>
      <c r="G426" s="160"/>
    </row>
    <row r="427" spans="1:7" ht="14.25" x14ac:dyDescent="0.45">
      <c r="A427" s="109" t="s">
        <v>558</v>
      </c>
      <c r="B427" s="106"/>
      <c r="C427" s="106"/>
      <c r="D427" s="285" t="s">
        <v>562</v>
      </c>
      <c r="E427" s="286"/>
      <c r="F427" s="110">
        <f>SUM(F416:F426)</f>
        <v>0</v>
      </c>
      <c r="G427" s="161"/>
    </row>
    <row r="428" spans="1:7" ht="14.25" x14ac:dyDescent="0.45">
      <c r="A428" s="100" t="s">
        <v>386</v>
      </c>
      <c r="B428" s="267" t="s">
        <v>238</v>
      </c>
      <c r="C428" s="268"/>
      <c r="D428" s="267" t="s">
        <v>4</v>
      </c>
      <c r="E428" s="268"/>
      <c r="F428" s="101" t="s">
        <v>5</v>
      </c>
      <c r="G428" s="237"/>
    </row>
    <row r="429" spans="1:7" ht="14.25" x14ac:dyDescent="0.45">
      <c r="A429" s="102" t="s">
        <v>396</v>
      </c>
      <c r="B429" s="167"/>
      <c r="C429" s="107" t="s">
        <v>19</v>
      </c>
      <c r="D429" s="158"/>
      <c r="E429" s="107" t="s">
        <v>20</v>
      </c>
      <c r="F429" s="20">
        <f t="shared" ref="F429:F448" si="146">ROUND(D429*B429,2)</f>
        <v>0</v>
      </c>
      <c r="G429" s="160"/>
    </row>
    <row r="430" spans="1:7" ht="14.25" x14ac:dyDescent="0.45">
      <c r="A430" s="102" t="s">
        <v>395</v>
      </c>
      <c r="B430" s="167"/>
      <c r="C430" s="107" t="s">
        <v>19</v>
      </c>
      <c r="D430" s="158"/>
      <c r="E430" s="107" t="s">
        <v>20</v>
      </c>
      <c r="F430" s="20">
        <f t="shared" ref="F430" si="147">ROUND(D430*B430,2)</f>
        <v>0</v>
      </c>
      <c r="G430" s="160"/>
    </row>
    <row r="431" spans="1:7" ht="14.25" x14ac:dyDescent="0.45">
      <c r="A431" s="102" t="s">
        <v>392</v>
      </c>
      <c r="B431" s="167"/>
      <c r="C431" s="107" t="s">
        <v>19</v>
      </c>
      <c r="D431" s="158"/>
      <c r="E431" s="107" t="s">
        <v>20</v>
      </c>
      <c r="F431" s="20">
        <f t="shared" ref="F431:F437" si="148">ROUND(D431*B431,2)</f>
        <v>0</v>
      </c>
      <c r="G431" s="160"/>
    </row>
    <row r="432" spans="1:7" ht="14.25" x14ac:dyDescent="0.45">
      <c r="A432" s="102" t="s">
        <v>393</v>
      </c>
      <c r="B432" s="167"/>
      <c r="C432" s="107" t="s">
        <v>19</v>
      </c>
      <c r="D432" s="158"/>
      <c r="E432" s="107" t="s">
        <v>20</v>
      </c>
      <c r="F432" s="20">
        <f t="shared" ref="F432:F433" si="149">ROUND(D432*B432,2)</f>
        <v>0</v>
      </c>
      <c r="G432" s="160"/>
    </row>
    <row r="433" spans="1:7" ht="14.25" x14ac:dyDescent="0.45">
      <c r="A433" s="102" t="s">
        <v>538</v>
      </c>
      <c r="B433" s="167"/>
      <c r="C433" s="107" t="s">
        <v>19</v>
      </c>
      <c r="D433" s="158"/>
      <c r="E433" s="107" t="s">
        <v>20</v>
      </c>
      <c r="F433" s="20">
        <f t="shared" si="149"/>
        <v>0</v>
      </c>
      <c r="G433" s="160"/>
    </row>
    <row r="434" spans="1:7" ht="14.25" x14ac:dyDescent="0.45">
      <c r="A434" s="102" t="s">
        <v>387</v>
      </c>
      <c r="B434" s="167"/>
      <c r="C434" s="107" t="s">
        <v>19</v>
      </c>
      <c r="D434" s="158"/>
      <c r="E434" s="107" t="s">
        <v>20</v>
      </c>
      <c r="F434" s="20">
        <f t="shared" si="148"/>
        <v>0</v>
      </c>
      <c r="G434" s="160"/>
    </row>
    <row r="435" spans="1:7" ht="14.25" x14ac:dyDescent="0.45">
      <c r="A435" s="102" t="s">
        <v>388</v>
      </c>
      <c r="B435" s="167"/>
      <c r="C435" s="107" t="s">
        <v>19</v>
      </c>
      <c r="D435" s="158"/>
      <c r="E435" s="107" t="s">
        <v>20</v>
      </c>
      <c r="F435" s="20">
        <f t="shared" ref="F435" si="150">ROUND(D435*B435,2)</f>
        <v>0</v>
      </c>
      <c r="G435" s="160"/>
    </row>
    <row r="436" spans="1:7" ht="14.25" x14ac:dyDescent="0.45">
      <c r="A436" s="102" t="s">
        <v>586</v>
      </c>
      <c r="B436" s="167"/>
      <c r="C436" s="107" t="s">
        <v>19</v>
      </c>
      <c r="D436" s="158"/>
      <c r="E436" s="107" t="s">
        <v>20</v>
      </c>
      <c r="F436" s="20">
        <f t="shared" si="148"/>
        <v>0</v>
      </c>
      <c r="G436" s="160"/>
    </row>
    <row r="437" spans="1:7" ht="14.25" x14ac:dyDescent="0.45">
      <c r="A437" s="102" t="s">
        <v>389</v>
      </c>
      <c r="B437" s="167"/>
      <c r="C437" s="107" t="s">
        <v>19</v>
      </c>
      <c r="D437" s="158"/>
      <c r="E437" s="107" t="s">
        <v>20</v>
      </c>
      <c r="F437" s="20">
        <f t="shared" si="148"/>
        <v>0</v>
      </c>
      <c r="G437" s="160"/>
    </row>
    <row r="438" spans="1:7" ht="14.25" x14ac:dyDescent="0.45">
      <c r="A438" s="102" t="s">
        <v>391</v>
      </c>
      <c r="B438" s="167"/>
      <c r="C438" s="107" t="s">
        <v>19</v>
      </c>
      <c r="D438" s="158"/>
      <c r="E438" s="107" t="s">
        <v>20</v>
      </c>
      <c r="F438" s="20">
        <f t="shared" ref="F438" si="151">ROUND(D438*B438,2)</f>
        <v>0</v>
      </c>
      <c r="G438" s="160"/>
    </row>
    <row r="439" spans="1:7" ht="14.25" x14ac:dyDescent="0.45">
      <c r="A439" s="102" t="s">
        <v>390</v>
      </c>
      <c r="B439" s="167"/>
      <c r="C439" s="107" t="s">
        <v>19</v>
      </c>
      <c r="D439" s="158"/>
      <c r="E439" s="107" t="s">
        <v>20</v>
      </c>
      <c r="F439" s="20">
        <f t="shared" ref="F439:F440" si="152">ROUND(D439*B439,2)</f>
        <v>0</v>
      </c>
      <c r="G439" s="160"/>
    </row>
    <row r="440" spans="1:7" ht="14.25" x14ac:dyDescent="0.45">
      <c r="A440" s="102" t="s">
        <v>394</v>
      </c>
      <c r="B440" s="167"/>
      <c r="C440" s="107" t="s">
        <v>19</v>
      </c>
      <c r="D440" s="158"/>
      <c r="E440" s="107" t="s">
        <v>20</v>
      </c>
      <c r="F440" s="20">
        <f t="shared" si="152"/>
        <v>0</v>
      </c>
      <c r="G440" s="160"/>
    </row>
    <row r="441" spans="1:7" ht="14.25" x14ac:dyDescent="0.45">
      <c r="A441" s="102" t="s">
        <v>397</v>
      </c>
      <c r="B441" s="167"/>
      <c r="C441" s="107" t="s">
        <v>19</v>
      </c>
      <c r="D441" s="158"/>
      <c r="E441" s="107" t="s">
        <v>20</v>
      </c>
      <c r="F441" s="20">
        <f t="shared" ref="F441:F442" si="153">ROUND(D441*B441,2)</f>
        <v>0</v>
      </c>
      <c r="G441" s="160"/>
    </row>
    <row r="442" spans="1:7" ht="14.25" x14ac:dyDescent="0.45">
      <c r="A442" s="102" t="s">
        <v>398</v>
      </c>
      <c r="B442" s="167"/>
      <c r="C442" s="107" t="s">
        <v>19</v>
      </c>
      <c r="D442" s="158"/>
      <c r="E442" s="107" t="s">
        <v>20</v>
      </c>
      <c r="F442" s="20">
        <f t="shared" si="153"/>
        <v>0</v>
      </c>
      <c r="G442" s="160"/>
    </row>
    <row r="443" spans="1:7" ht="14.25" x14ac:dyDescent="0.45">
      <c r="A443" s="102" t="s">
        <v>399</v>
      </c>
      <c r="B443" s="167"/>
      <c r="C443" s="107" t="s">
        <v>19</v>
      </c>
      <c r="D443" s="158"/>
      <c r="E443" s="107" t="s">
        <v>20</v>
      </c>
      <c r="F443" s="20">
        <f t="shared" ref="F443:F444" si="154">ROUND(D443*B443,2)</f>
        <v>0</v>
      </c>
      <c r="G443" s="160"/>
    </row>
    <row r="444" spans="1:7" ht="14.25" x14ac:dyDescent="0.45">
      <c r="A444" s="102" t="s">
        <v>400</v>
      </c>
      <c r="B444" s="167"/>
      <c r="C444" s="107" t="s">
        <v>19</v>
      </c>
      <c r="D444" s="158"/>
      <c r="E444" s="107" t="s">
        <v>20</v>
      </c>
      <c r="F444" s="20">
        <f t="shared" si="154"/>
        <v>0</v>
      </c>
      <c r="G444" s="160"/>
    </row>
    <row r="445" spans="1:7" ht="14.25" x14ac:dyDescent="0.45">
      <c r="A445" s="159" t="s">
        <v>29</v>
      </c>
      <c r="B445" s="167"/>
      <c r="C445" s="168"/>
      <c r="D445" s="158"/>
      <c r="E445" s="168"/>
      <c r="F445" s="20">
        <f t="shared" si="146"/>
        <v>0</v>
      </c>
      <c r="G445" s="160"/>
    </row>
    <row r="446" spans="1:7" ht="14.25" x14ac:dyDescent="0.45">
      <c r="A446" s="159" t="s">
        <v>29</v>
      </c>
      <c r="B446" s="167"/>
      <c r="C446" s="168"/>
      <c r="D446" s="158"/>
      <c r="E446" s="168"/>
      <c r="F446" s="20">
        <f t="shared" si="146"/>
        <v>0</v>
      </c>
      <c r="G446" s="160"/>
    </row>
    <row r="447" spans="1:7" ht="14.25" x14ac:dyDescent="0.45">
      <c r="A447" s="159" t="s">
        <v>29</v>
      </c>
      <c r="B447" s="167"/>
      <c r="C447" s="168"/>
      <c r="D447" s="158"/>
      <c r="E447" s="168"/>
      <c r="F447" s="20">
        <f t="shared" ref="F447" si="155">ROUND(D447*B447,2)</f>
        <v>0</v>
      </c>
      <c r="G447" s="160"/>
    </row>
    <row r="448" spans="1:7" ht="14.25" x14ac:dyDescent="0.45">
      <c r="A448" s="159" t="s">
        <v>29</v>
      </c>
      <c r="B448" s="167"/>
      <c r="C448" s="168"/>
      <c r="D448" s="158"/>
      <c r="E448" s="168"/>
      <c r="F448" s="20">
        <f t="shared" si="146"/>
        <v>0</v>
      </c>
      <c r="G448" s="160"/>
    </row>
    <row r="449" spans="1:7" ht="14.25" x14ac:dyDescent="0.45">
      <c r="A449" s="109" t="s">
        <v>558</v>
      </c>
      <c r="B449" s="106"/>
      <c r="C449" s="106"/>
      <c r="D449" s="285" t="s">
        <v>562</v>
      </c>
      <c r="E449" s="286"/>
      <c r="F449" s="110">
        <f>SUM(F429:F448)</f>
        <v>0</v>
      </c>
      <c r="G449" s="161"/>
    </row>
    <row r="450" spans="1:7" ht="14.25" x14ac:dyDescent="0.45">
      <c r="A450" s="100" t="s">
        <v>539</v>
      </c>
      <c r="B450" s="267" t="s">
        <v>238</v>
      </c>
      <c r="C450" s="268"/>
      <c r="D450" s="267" t="s">
        <v>4</v>
      </c>
      <c r="E450" s="268"/>
      <c r="F450" s="101" t="s">
        <v>5</v>
      </c>
      <c r="G450" s="237"/>
    </row>
    <row r="451" spans="1:7" ht="14.25" x14ac:dyDescent="0.45">
      <c r="A451" s="102" t="s">
        <v>428</v>
      </c>
      <c r="B451" s="167"/>
      <c r="C451" s="107" t="s">
        <v>19</v>
      </c>
      <c r="D451" s="158"/>
      <c r="E451" s="107" t="s">
        <v>20</v>
      </c>
      <c r="F451" s="20">
        <f t="shared" ref="F451:F452" si="156">ROUND(D451*B451,2)</f>
        <v>0</v>
      </c>
      <c r="G451" s="160"/>
    </row>
    <row r="452" spans="1:7" ht="14.25" x14ac:dyDescent="0.45">
      <c r="A452" s="102" t="s">
        <v>429</v>
      </c>
      <c r="B452" s="167"/>
      <c r="C452" s="107" t="s">
        <v>19</v>
      </c>
      <c r="D452" s="158"/>
      <c r="E452" s="107" t="s">
        <v>20</v>
      </c>
      <c r="F452" s="20">
        <f t="shared" si="156"/>
        <v>0</v>
      </c>
      <c r="G452" s="160"/>
    </row>
    <row r="453" spans="1:7" ht="14.25" x14ac:dyDescent="0.45">
      <c r="A453" s="102" t="s">
        <v>430</v>
      </c>
      <c r="B453" s="167"/>
      <c r="C453" s="107" t="s">
        <v>19</v>
      </c>
      <c r="D453" s="158"/>
      <c r="E453" s="107" t="s">
        <v>20</v>
      </c>
      <c r="F453" s="20">
        <f t="shared" ref="F453" si="157">ROUND(D453*B453,2)</f>
        <v>0</v>
      </c>
      <c r="G453" s="160"/>
    </row>
    <row r="454" spans="1:7" ht="14.25" x14ac:dyDescent="0.45">
      <c r="A454" s="102" t="s">
        <v>431</v>
      </c>
      <c r="B454" s="167"/>
      <c r="C454" s="107" t="s">
        <v>19</v>
      </c>
      <c r="D454" s="158"/>
      <c r="E454" s="107" t="s">
        <v>20</v>
      </c>
      <c r="F454" s="20">
        <f t="shared" ref="F454" si="158">ROUND(D454*B454,2)</f>
        <v>0</v>
      </c>
      <c r="G454" s="160"/>
    </row>
    <row r="455" spans="1:7" ht="14.25" x14ac:dyDescent="0.45">
      <c r="A455" s="102" t="s">
        <v>432</v>
      </c>
      <c r="B455" s="167"/>
      <c r="C455" s="107" t="s">
        <v>19</v>
      </c>
      <c r="D455" s="158"/>
      <c r="E455" s="107" t="s">
        <v>20</v>
      </c>
      <c r="F455" s="20">
        <f t="shared" ref="F455:F457" si="159">ROUND(D455*B455,2)</f>
        <v>0</v>
      </c>
      <c r="G455" s="160"/>
    </row>
    <row r="456" spans="1:7" ht="14.25" x14ac:dyDescent="0.45">
      <c r="A456" s="102" t="s">
        <v>433</v>
      </c>
      <c r="B456" s="167"/>
      <c r="C456" s="107" t="s">
        <v>19</v>
      </c>
      <c r="D456" s="158"/>
      <c r="E456" s="107" t="s">
        <v>20</v>
      </c>
      <c r="F456" s="20">
        <f t="shared" si="159"/>
        <v>0</v>
      </c>
      <c r="G456" s="160"/>
    </row>
    <row r="457" spans="1:7" ht="14.25" x14ac:dyDescent="0.45">
      <c r="A457" s="102" t="s">
        <v>434</v>
      </c>
      <c r="B457" s="167"/>
      <c r="C457" s="107" t="s">
        <v>19</v>
      </c>
      <c r="D457" s="158"/>
      <c r="E457" s="107" t="s">
        <v>20</v>
      </c>
      <c r="F457" s="20">
        <f t="shared" si="159"/>
        <v>0</v>
      </c>
      <c r="G457" s="160"/>
    </row>
    <row r="458" spans="1:7" ht="14.25" x14ac:dyDescent="0.45">
      <c r="A458" s="159" t="s">
        <v>29</v>
      </c>
      <c r="B458" s="167"/>
      <c r="C458" s="168"/>
      <c r="D458" s="158"/>
      <c r="E458" s="168"/>
      <c r="F458" s="20">
        <f t="shared" ref="F458:F462" si="160">ROUND(D458*B458,2)</f>
        <v>0</v>
      </c>
      <c r="G458" s="160"/>
    </row>
    <row r="459" spans="1:7" ht="14.25" x14ac:dyDescent="0.45">
      <c r="A459" s="159" t="s">
        <v>29</v>
      </c>
      <c r="B459" s="167"/>
      <c r="C459" s="168"/>
      <c r="D459" s="158"/>
      <c r="E459" s="168"/>
      <c r="F459" s="20">
        <f t="shared" ref="F459:F460" si="161">ROUND(D459*B459,2)</f>
        <v>0</v>
      </c>
      <c r="G459" s="160"/>
    </row>
    <row r="460" spans="1:7" ht="14.25" x14ac:dyDescent="0.45">
      <c r="A460" s="159" t="s">
        <v>29</v>
      </c>
      <c r="B460" s="167"/>
      <c r="C460" s="168"/>
      <c r="D460" s="158"/>
      <c r="E460" s="168"/>
      <c r="F460" s="20">
        <f t="shared" si="161"/>
        <v>0</v>
      </c>
      <c r="G460" s="160"/>
    </row>
    <row r="461" spans="1:7" ht="14.25" x14ac:dyDescent="0.45">
      <c r="A461" s="159" t="s">
        <v>29</v>
      </c>
      <c r="B461" s="167"/>
      <c r="C461" s="168"/>
      <c r="D461" s="158"/>
      <c r="E461" s="168"/>
      <c r="F461" s="20">
        <f t="shared" si="160"/>
        <v>0</v>
      </c>
      <c r="G461" s="160"/>
    </row>
    <row r="462" spans="1:7" ht="14.25" x14ac:dyDescent="0.45">
      <c r="A462" s="159" t="s">
        <v>29</v>
      </c>
      <c r="B462" s="167"/>
      <c r="C462" s="168"/>
      <c r="D462" s="158"/>
      <c r="E462" s="168"/>
      <c r="F462" s="20">
        <f t="shared" si="160"/>
        <v>0</v>
      </c>
      <c r="G462" s="160"/>
    </row>
    <row r="463" spans="1:7" ht="14.25" x14ac:dyDescent="0.45">
      <c r="A463" s="159" t="s">
        <v>29</v>
      </c>
      <c r="B463" s="167"/>
      <c r="C463" s="168"/>
      <c r="D463" s="158"/>
      <c r="E463" s="168"/>
      <c r="F463" s="20">
        <f t="shared" ref="F463" si="162">ROUND(D463*B463,2)</f>
        <v>0</v>
      </c>
      <c r="G463" s="160"/>
    </row>
    <row r="464" spans="1:7" ht="14.25" x14ac:dyDescent="0.45">
      <c r="A464" s="109" t="s">
        <v>558</v>
      </c>
      <c r="B464" s="106"/>
      <c r="C464" s="106"/>
      <c r="D464" s="285" t="s">
        <v>562</v>
      </c>
      <c r="E464" s="286"/>
      <c r="F464" s="227">
        <f>SUM(F451:F463)</f>
        <v>0</v>
      </c>
      <c r="G464" s="161"/>
    </row>
    <row r="465" spans="1:7" ht="14.25" x14ac:dyDescent="0.45">
      <c r="A465" s="100" t="s">
        <v>203</v>
      </c>
      <c r="B465" s="267" t="s">
        <v>238</v>
      </c>
      <c r="C465" s="268"/>
      <c r="D465" s="267" t="s">
        <v>4</v>
      </c>
      <c r="E465" s="268"/>
      <c r="F465" s="101" t="s">
        <v>5</v>
      </c>
      <c r="G465" s="237"/>
    </row>
    <row r="466" spans="1:7" ht="14.25" x14ac:dyDescent="0.45">
      <c r="A466" s="159" t="s">
        <v>29</v>
      </c>
      <c r="B466" s="167"/>
      <c r="C466" s="167"/>
      <c r="D466" s="158"/>
      <c r="E466" s="167" t="s">
        <v>558</v>
      </c>
      <c r="F466" s="20">
        <f t="shared" ref="F466:F470" si="163">ROUND(D466*B466,2)</f>
        <v>0</v>
      </c>
      <c r="G466" s="160"/>
    </row>
    <row r="467" spans="1:7" ht="14.25" x14ac:dyDescent="0.45">
      <c r="A467" s="159" t="s">
        <v>29</v>
      </c>
      <c r="B467" s="167"/>
      <c r="C467" s="167"/>
      <c r="D467" s="158"/>
      <c r="E467" s="167"/>
      <c r="F467" s="20">
        <f t="shared" si="163"/>
        <v>0</v>
      </c>
      <c r="G467" s="160"/>
    </row>
    <row r="468" spans="1:7" ht="14.25" x14ac:dyDescent="0.45">
      <c r="A468" s="159" t="s">
        <v>29</v>
      </c>
      <c r="B468" s="167"/>
      <c r="C468" s="167"/>
      <c r="D468" s="158"/>
      <c r="E468" s="167"/>
      <c r="F468" s="20">
        <f t="shared" si="163"/>
        <v>0</v>
      </c>
      <c r="G468" s="160"/>
    </row>
    <row r="469" spans="1:7" ht="14.25" x14ac:dyDescent="0.45">
      <c r="A469" s="159" t="s">
        <v>29</v>
      </c>
      <c r="B469" s="167"/>
      <c r="C469" s="167"/>
      <c r="D469" s="158"/>
      <c r="E469" s="167"/>
      <c r="F469" s="20">
        <f t="shared" si="163"/>
        <v>0</v>
      </c>
      <c r="G469" s="160"/>
    </row>
    <row r="470" spans="1:7" ht="14.25" x14ac:dyDescent="0.45">
      <c r="A470" s="159" t="s">
        <v>29</v>
      </c>
      <c r="B470" s="167"/>
      <c r="C470" s="167"/>
      <c r="D470" s="158"/>
      <c r="E470" s="167"/>
      <c r="F470" s="20">
        <f t="shared" si="163"/>
        <v>0</v>
      </c>
      <c r="G470" s="160"/>
    </row>
    <row r="471" spans="1:7" ht="14.25" x14ac:dyDescent="0.45">
      <c r="A471" s="159" t="s">
        <v>29</v>
      </c>
      <c r="B471" s="167"/>
      <c r="C471" s="167"/>
      <c r="D471" s="158"/>
      <c r="E471" s="167"/>
      <c r="F471" s="20">
        <f t="shared" ref="F471:F485" si="164">ROUND(D471*B471,2)</f>
        <v>0</v>
      </c>
      <c r="G471" s="160"/>
    </row>
    <row r="472" spans="1:7" ht="14.25" x14ac:dyDescent="0.45">
      <c r="A472" s="159" t="s">
        <v>29</v>
      </c>
      <c r="B472" s="167"/>
      <c r="C472" s="167"/>
      <c r="D472" s="158"/>
      <c r="E472" s="167"/>
      <c r="F472" s="20">
        <f t="shared" si="164"/>
        <v>0</v>
      </c>
      <c r="G472" s="160"/>
    </row>
    <row r="473" spans="1:7" ht="14.25" x14ac:dyDescent="0.45">
      <c r="A473" s="159" t="s">
        <v>29</v>
      </c>
      <c r="B473" s="167"/>
      <c r="C473" s="167"/>
      <c r="D473" s="158"/>
      <c r="E473" s="167"/>
      <c r="F473" s="20">
        <f t="shared" si="164"/>
        <v>0</v>
      </c>
      <c r="G473" s="160"/>
    </row>
    <row r="474" spans="1:7" ht="14.25" x14ac:dyDescent="0.45">
      <c r="A474" s="159" t="s">
        <v>29</v>
      </c>
      <c r="B474" s="167"/>
      <c r="C474" s="167"/>
      <c r="D474" s="158"/>
      <c r="E474" s="167"/>
      <c r="F474" s="20">
        <f t="shared" si="164"/>
        <v>0</v>
      </c>
      <c r="G474" s="160"/>
    </row>
    <row r="475" spans="1:7" ht="14.25" x14ac:dyDescent="0.45">
      <c r="A475" s="159" t="s">
        <v>29</v>
      </c>
      <c r="B475" s="167"/>
      <c r="C475" s="167"/>
      <c r="D475" s="158"/>
      <c r="E475" s="167"/>
      <c r="F475" s="20">
        <f t="shared" si="164"/>
        <v>0</v>
      </c>
      <c r="G475" s="160"/>
    </row>
    <row r="476" spans="1:7" ht="14.25" x14ac:dyDescent="0.45">
      <c r="A476" s="159" t="s">
        <v>29</v>
      </c>
      <c r="B476" s="167"/>
      <c r="C476" s="167"/>
      <c r="D476" s="158"/>
      <c r="E476" s="167"/>
      <c r="F476" s="20">
        <f t="shared" si="164"/>
        <v>0</v>
      </c>
      <c r="G476" s="160"/>
    </row>
    <row r="477" spans="1:7" ht="14.25" x14ac:dyDescent="0.45">
      <c r="A477" s="159" t="s">
        <v>29</v>
      </c>
      <c r="B477" s="167"/>
      <c r="C477" s="167"/>
      <c r="D477" s="158"/>
      <c r="E477" s="167"/>
      <c r="F477" s="20">
        <f t="shared" si="164"/>
        <v>0</v>
      </c>
      <c r="G477" s="160"/>
    </row>
    <row r="478" spans="1:7" ht="14.25" x14ac:dyDescent="0.45">
      <c r="A478" s="159" t="s">
        <v>29</v>
      </c>
      <c r="B478" s="167"/>
      <c r="C478" s="167"/>
      <c r="D478" s="158"/>
      <c r="E478" s="167"/>
      <c r="F478" s="20">
        <f t="shared" si="164"/>
        <v>0</v>
      </c>
      <c r="G478" s="160"/>
    </row>
    <row r="479" spans="1:7" ht="14.25" x14ac:dyDescent="0.45">
      <c r="A479" s="159" t="s">
        <v>29</v>
      </c>
      <c r="B479" s="167"/>
      <c r="C479" s="167"/>
      <c r="D479" s="158"/>
      <c r="E479" s="167"/>
      <c r="F479" s="20">
        <f t="shared" ref="F479" si="165">ROUND(D479*B479,2)</f>
        <v>0</v>
      </c>
      <c r="G479" s="160"/>
    </row>
    <row r="480" spans="1:7" ht="14.25" x14ac:dyDescent="0.45">
      <c r="A480" s="159" t="s">
        <v>29</v>
      </c>
      <c r="B480" s="167"/>
      <c r="C480" s="167"/>
      <c r="D480" s="158"/>
      <c r="E480" s="167"/>
      <c r="F480" s="20">
        <f t="shared" si="164"/>
        <v>0</v>
      </c>
      <c r="G480" s="160"/>
    </row>
    <row r="481" spans="1:7" ht="14.25" x14ac:dyDescent="0.45">
      <c r="A481" s="159" t="s">
        <v>29</v>
      </c>
      <c r="B481" s="167"/>
      <c r="C481" s="167"/>
      <c r="D481" s="158"/>
      <c r="E481" s="167"/>
      <c r="F481" s="20">
        <f t="shared" si="164"/>
        <v>0</v>
      </c>
      <c r="G481" s="160"/>
    </row>
    <row r="482" spans="1:7" ht="14.25" x14ac:dyDescent="0.45">
      <c r="A482" s="159" t="s">
        <v>29</v>
      </c>
      <c r="B482" s="167"/>
      <c r="C482" s="167"/>
      <c r="D482" s="158"/>
      <c r="E482" s="167"/>
      <c r="F482" s="20">
        <f t="shared" si="164"/>
        <v>0</v>
      </c>
      <c r="G482" s="160"/>
    </row>
    <row r="483" spans="1:7" ht="14.25" x14ac:dyDescent="0.45">
      <c r="A483" s="159" t="s">
        <v>29</v>
      </c>
      <c r="B483" s="167"/>
      <c r="C483" s="167"/>
      <c r="D483" s="158"/>
      <c r="E483" s="167"/>
      <c r="F483" s="20">
        <f t="shared" si="164"/>
        <v>0</v>
      </c>
      <c r="G483" s="160"/>
    </row>
    <row r="484" spans="1:7" ht="14.25" x14ac:dyDescent="0.45">
      <c r="A484" s="159" t="s">
        <v>29</v>
      </c>
      <c r="B484" s="167"/>
      <c r="C484" s="167"/>
      <c r="D484" s="158"/>
      <c r="E484" s="167"/>
      <c r="F484" s="20">
        <f t="shared" si="164"/>
        <v>0</v>
      </c>
      <c r="G484" s="160"/>
    </row>
    <row r="485" spans="1:7" ht="14.25" x14ac:dyDescent="0.45">
      <c r="A485" s="159" t="s">
        <v>29</v>
      </c>
      <c r="B485" s="167"/>
      <c r="C485" s="167"/>
      <c r="D485" s="158"/>
      <c r="E485" s="167"/>
      <c r="F485" s="20">
        <f t="shared" si="164"/>
        <v>0</v>
      </c>
      <c r="G485" s="160"/>
    </row>
    <row r="486" spans="1:7" ht="14.25" x14ac:dyDescent="0.45">
      <c r="A486" s="159" t="s">
        <v>29</v>
      </c>
      <c r="B486" s="167"/>
      <c r="C486" s="167"/>
      <c r="D486" s="158"/>
      <c r="E486" s="167"/>
      <c r="F486" s="20">
        <f t="shared" ref="F486:F538" si="166">ROUND(D486*B486,2)</f>
        <v>0</v>
      </c>
      <c r="G486" s="160"/>
    </row>
    <row r="487" spans="1:7" ht="14.25" x14ac:dyDescent="0.45">
      <c r="A487" s="159" t="s">
        <v>29</v>
      </c>
      <c r="B487" s="167"/>
      <c r="C487" s="167"/>
      <c r="D487" s="158"/>
      <c r="E487" s="167"/>
      <c r="F487" s="20">
        <f t="shared" si="166"/>
        <v>0</v>
      </c>
      <c r="G487" s="160"/>
    </row>
    <row r="488" spans="1:7" ht="14.25" x14ac:dyDescent="0.45">
      <c r="A488" s="159" t="s">
        <v>29</v>
      </c>
      <c r="B488" s="167"/>
      <c r="C488" s="167"/>
      <c r="D488" s="158"/>
      <c r="E488" s="167"/>
      <c r="F488" s="20">
        <f t="shared" si="166"/>
        <v>0</v>
      </c>
      <c r="G488" s="160"/>
    </row>
    <row r="489" spans="1:7" ht="14.25" x14ac:dyDescent="0.45">
      <c r="A489" s="159" t="s">
        <v>29</v>
      </c>
      <c r="B489" s="167"/>
      <c r="C489" s="167"/>
      <c r="D489" s="158"/>
      <c r="E489" s="167"/>
      <c r="F489" s="20">
        <f t="shared" si="166"/>
        <v>0</v>
      </c>
      <c r="G489" s="160"/>
    </row>
    <row r="490" spans="1:7" ht="14.25" x14ac:dyDescent="0.45">
      <c r="A490" s="159" t="s">
        <v>29</v>
      </c>
      <c r="B490" s="167"/>
      <c r="C490" s="167"/>
      <c r="D490" s="158"/>
      <c r="E490" s="167"/>
      <c r="F490" s="20">
        <f t="shared" si="166"/>
        <v>0</v>
      </c>
      <c r="G490" s="160"/>
    </row>
    <row r="491" spans="1:7" ht="14.25" x14ac:dyDescent="0.45">
      <c r="A491" s="159" t="s">
        <v>29</v>
      </c>
      <c r="B491" s="167"/>
      <c r="C491" s="167"/>
      <c r="D491" s="158"/>
      <c r="E491" s="167"/>
      <c r="F491" s="20">
        <f t="shared" si="166"/>
        <v>0</v>
      </c>
      <c r="G491" s="160"/>
    </row>
    <row r="492" spans="1:7" ht="14.25" x14ac:dyDescent="0.45">
      <c r="A492" s="159" t="s">
        <v>29</v>
      </c>
      <c r="B492" s="167"/>
      <c r="C492" s="167"/>
      <c r="D492" s="158"/>
      <c r="E492" s="167"/>
      <c r="F492" s="20">
        <f t="shared" si="166"/>
        <v>0</v>
      </c>
      <c r="G492" s="160"/>
    </row>
    <row r="493" spans="1:7" ht="14.25" x14ac:dyDescent="0.45">
      <c r="A493" s="159" t="s">
        <v>29</v>
      </c>
      <c r="B493" s="167"/>
      <c r="C493" s="167"/>
      <c r="D493" s="158"/>
      <c r="E493" s="167"/>
      <c r="F493" s="20">
        <f t="shared" si="166"/>
        <v>0</v>
      </c>
      <c r="G493" s="160"/>
    </row>
    <row r="494" spans="1:7" ht="14.25" x14ac:dyDescent="0.45">
      <c r="A494" s="159" t="s">
        <v>29</v>
      </c>
      <c r="B494" s="167"/>
      <c r="C494" s="167"/>
      <c r="D494" s="158"/>
      <c r="E494" s="167"/>
      <c r="F494" s="20">
        <f t="shared" si="166"/>
        <v>0</v>
      </c>
      <c r="G494" s="160"/>
    </row>
    <row r="495" spans="1:7" ht="14.25" x14ac:dyDescent="0.45">
      <c r="A495" s="159" t="s">
        <v>29</v>
      </c>
      <c r="B495" s="167"/>
      <c r="C495" s="167"/>
      <c r="D495" s="158"/>
      <c r="E495" s="167"/>
      <c r="F495" s="20">
        <f t="shared" si="166"/>
        <v>0</v>
      </c>
      <c r="G495" s="160"/>
    </row>
    <row r="496" spans="1:7" ht="14.25" x14ac:dyDescent="0.45">
      <c r="A496" s="159" t="s">
        <v>29</v>
      </c>
      <c r="B496" s="167"/>
      <c r="C496" s="167"/>
      <c r="D496" s="158"/>
      <c r="E496" s="167"/>
      <c r="F496" s="20">
        <f t="shared" si="166"/>
        <v>0</v>
      </c>
      <c r="G496" s="160"/>
    </row>
    <row r="497" spans="1:7" ht="14.25" x14ac:dyDescent="0.45">
      <c r="A497" s="159" t="s">
        <v>29</v>
      </c>
      <c r="B497" s="167"/>
      <c r="C497" s="167"/>
      <c r="D497" s="158"/>
      <c r="E497" s="167"/>
      <c r="F497" s="20">
        <f t="shared" si="166"/>
        <v>0</v>
      </c>
      <c r="G497" s="160"/>
    </row>
    <row r="498" spans="1:7" ht="14.25" x14ac:dyDescent="0.45">
      <c r="A498" s="159" t="s">
        <v>29</v>
      </c>
      <c r="B498" s="167"/>
      <c r="C498" s="167"/>
      <c r="D498" s="158"/>
      <c r="E498" s="167"/>
      <c r="F498" s="20">
        <f t="shared" si="166"/>
        <v>0</v>
      </c>
      <c r="G498" s="160"/>
    </row>
    <row r="499" spans="1:7" ht="14.25" x14ac:dyDescent="0.45">
      <c r="A499" s="159" t="s">
        <v>29</v>
      </c>
      <c r="B499" s="167"/>
      <c r="C499" s="167"/>
      <c r="D499" s="158"/>
      <c r="E499" s="167"/>
      <c r="F499" s="20">
        <f t="shared" si="166"/>
        <v>0</v>
      </c>
      <c r="G499" s="160"/>
    </row>
    <row r="500" spans="1:7" ht="14.25" x14ac:dyDescent="0.45">
      <c r="A500" s="159" t="s">
        <v>29</v>
      </c>
      <c r="B500" s="167"/>
      <c r="C500" s="167"/>
      <c r="D500" s="158"/>
      <c r="E500" s="167"/>
      <c r="F500" s="20">
        <f t="shared" si="166"/>
        <v>0</v>
      </c>
      <c r="G500" s="160"/>
    </row>
    <row r="501" spans="1:7" ht="14.25" x14ac:dyDescent="0.45">
      <c r="A501" s="159" t="s">
        <v>29</v>
      </c>
      <c r="B501" s="167"/>
      <c r="C501" s="167"/>
      <c r="D501" s="158"/>
      <c r="E501" s="167"/>
      <c r="F501" s="20">
        <f t="shared" si="166"/>
        <v>0</v>
      </c>
      <c r="G501" s="160"/>
    </row>
    <row r="502" spans="1:7" ht="14.25" x14ac:dyDescent="0.45">
      <c r="A502" s="159" t="s">
        <v>29</v>
      </c>
      <c r="B502" s="167"/>
      <c r="C502" s="167"/>
      <c r="D502" s="158"/>
      <c r="E502" s="167"/>
      <c r="F502" s="20">
        <f t="shared" si="166"/>
        <v>0</v>
      </c>
      <c r="G502" s="160"/>
    </row>
    <row r="503" spans="1:7" ht="14.25" x14ac:dyDescent="0.45">
      <c r="A503" s="159" t="s">
        <v>29</v>
      </c>
      <c r="B503" s="167"/>
      <c r="C503" s="167"/>
      <c r="D503" s="158"/>
      <c r="E503" s="167"/>
      <c r="F503" s="20">
        <f t="shared" si="166"/>
        <v>0</v>
      </c>
      <c r="G503" s="160"/>
    </row>
    <row r="504" spans="1:7" ht="14.25" x14ac:dyDescent="0.45">
      <c r="A504" s="159" t="s">
        <v>29</v>
      </c>
      <c r="B504" s="167"/>
      <c r="C504" s="167"/>
      <c r="D504" s="158"/>
      <c r="E504" s="167"/>
      <c r="F504" s="20">
        <f t="shared" si="166"/>
        <v>0</v>
      </c>
      <c r="G504" s="160"/>
    </row>
    <row r="505" spans="1:7" ht="14.25" x14ac:dyDescent="0.45">
      <c r="A505" s="159" t="s">
        <v>29</v>
      </c>
      <c r="B505" s="167"/>
      <c r="C505" s="167"/>
      <c r="D505" s="158"/>
      <c r="E505" s="167"/>
      <c r="F505" s="20">
        <f t="shared" si="166"/>
        <v>0</v>
      </c>
      <c r="G505" s="160"/>
    </row>
    <row r="506" spans="1:7" ht="14.25" x14ac:dyDescent="0.45">
      <c r="A506" s="159" t="s">
        <v>29</v>
      </c>
      <c r="B506" s="167"/>
      <c r="C506" s="167"/>
      <c r="D506" s="158"/>
      <c r="E506" s="167"/>
      <c r="F506" s="20">
        <f t="shared" si="166"/>
        <v>0</v>
      </c>
      <c r="G506" s="160"/>
    </row>
    <row r="507" spans="1:7" ht="14.25" x14ac:dyDescent="0.45">
      <c r="A507" s="159" t="s">
        <v>29</v>
      </c>
      <c r="B507" s="167"/>
      <c r="C507" s="167"/>
      <c r="D507" s="158"/>
      <c r="E507" s="167"/>
      <c r="F507" s="20">
        <f t="shared" si="166"/>
        <v>0</v>
      </c>
      <c r="G507" s="160"/>
    </row>
    <row r="508" spans="1:7" ht="14.25" x14ac:dyDescent="0.45">
      <c r="A508" s="159" t="s">
        <v>29</v>
      </c>
      <c r="B508" s="167"/>
      <c r="C508" s="167"/>
      <c r="D508" s="158"/>
      <c r="E508" s="167"/>
      <c r="F508" s="20">
        <f t="shared" si="166"/>
        <v>0</v>
      </c>
      <c r="G508" s="160"/>
    </row>
    <row r="509" spans="1:7" ht="14.25" x14ac:dyDescent="0.45">
      <c r="A509" s="159" t="s">
        <v>29</v>
      </c>
      <c r="B509" s="167"/>
      <c r="C509" s="167"/>
      <c r="D509" s="158"/>
      <c r="E509" s="167"/>
      <c r="F509" s="20">
        <f t="shared" si="166"/>
        <v>0</v>
      </c>
      <c r="G509" s="160"/>
    </row>
    <row r="510" spans="1:7" ht="14.25" x14ac:dyDescent="0.45">
      <c r="A510" s="159" t="s">
        <v>29</v>
      </c>
      <c r="B510" s="167"/>
      <c r="C510" s="167"/>
      <c r="D510" s="158"/>
      <c r="E510" s="167"/>
      <c r="F510" s="20">
        <f t="shared" si="166"/>
        <v>0</v>
      </c>
      <c r="G510" s="160"/>
    </row>
    <row r="511" spans="1:7" ht="14.25" x14ac:dyDescent="0.45">
      <c r="A511" s="159" t="s">
        <v>29</v>
      </c>
      <c r="B511" s="167"/>
      <c r="C511" s="167"/>
      <c r="D511" s="158"/>
      <c r="E511" s="167"/>
      <c r="F511" s="20">
        <f t="shared" si="166"/>
        <v>0</v>
      </c>
      <c r="G511" s="160"/>
    </row>
    <row r="512" spans="1:7" ht="14.25" x14ac:dyDescent="0.45">
      <c r="A512" s="159" t="s">
        <v>29</v>
      </c>
      <c r="B512" s="167"/>
      <c r="C512" s="167"/>
      <c r="D512" s="158"/>
      <c r="E512" s="167"/>
      <c r="F512" s="20">
        <f t="shared" si="166"/>
        <v>0</v>
      </c>
      <c r="G512" s="160"/>
    </row>
    <row r="513" spans="1:7" ht="14.25" x14ac:dyDescent="0.45">
      <c r="A513" s="159" t="s">
        <v>29</v>
      </c>
      <c r="B513" s="167"/>
      <c r="C513" s="167"/>
      <c r="D513" s="158"/>
      <c r="E513" s="167"/>
      <c r="F513" s="20">
        <f t="shared" si="166"/>
        <v>0</v>
      </c>
      <c r="G513" s="160"/>
    </row>
    <row r="514" spans="1:7" ht="14.25" x14ac:dyDescent="0.45">
      <c r="A514" s="159" t="s">
        <v>29</v>
      </c>
      <c r="B514" s="167"/>
      <c r="C514" s="167"/>
      <c r="D514" s="158"/>
      <c r="E514" s="167"/>
      <c r="F514" s="20">
        <f t="shared" si="166"/>
        <v>0</v>
      </c>
      <c r="G514" s="160"/>
    </row>
    <row r="515" spans="1:7" ht="14.25" x14ac:dyDescent="0.45">
      <c r="A515" s="159" t="s">
        <v>29</v>
      </c>
      <c r="B515" s="167"/>
      <c r="C515" s="167"/>
      <c r="D515" s="158"/>
      <c r="E515" s="167"/>
      <c r="F515" s="20">
        <f t="shared" si="166"/>
        <v>0</v>
      </c>
      <c r="G515" s="160"/>
    </row>
    <row r="516" spans="1:7" ht="14.25" x14ac:dyDescent="0.45">
      <c r="A516" s="159" t="s">
        <v>29</v>
      </c>
      <c r="B516" s="167"/>
      <c r="C516" s="167"/>
      <c r="D516" s="158"/>
      <c r="E516" s="167"/>
      <c r="F516" s="20">
        <f t="shared" si="166"/>
        <v>0</v>
      </c>
      <c r="G516" s="160"/>
    </row>
    <row r="517" spans="1:7" ht="14.25" x14ac:dyDescent="0.45">
      <c r="A517" s="159" t="s">
        <v>29</v>
      </c>
      <c r="B517" s="167"/>
      <c r="C517" s="167"/>
      <c r="D517" s="158"/>
      <c r="E517" s="167"/>
      <c r="F517" s="20">
        <f t="shared" si="166"/>
        <v>0</v>
      </c>
      <c r="G517" s="160"/>
    </row>
    <row r="518" spans="1:7" ht="14.25" x14ac:dyDescent="0.45">
      <c r="A518" s="159" t="s">
        <v>29</v>
      </c>
      <c r="B518" s="167"/>
      <c r="C518" s="167"/>
      <c r="D518" s="158"/>
      <c r="E518" s="167"/>
      <c r="F518" s="20">
        <f t="shared" si="166"/>
        <v>0</v>
      </c>
      <c r="G518" s="160"/>
    </row>
    <row r="519" spans="1:7" ht="14.25" x14ac:dyDescent="0.45">
      <c r="A519" s="159" t="s">
        <v>29</v>
      </c>
      <c r="B519" s="167"/>
      <c r="C519" s="167"/>
      <c r="D519" s="158"/>
      <c r="E519" s="167"/>
      <c r="F519" s="20">
        <f t="shared" si="166"/>
        <v>0</v>
      </c>
      <c r="G519" s="160"/>
    </row>
    <row r="520" spans="1:7" ht="14.25" x14ac:dyDescent="0.45">
      <c r="A520" s="159" t="s">
        <v>29</v>
      </c>
      <c r="B520" s="167"/>
      <c r="C520" s="167"/>
      <c r="D520" s="158"/>
      <c r="E520" s="167"/>
      <c r="F520" s="20">
        <f t="shared" si="166"/>
        <v>0</v>
      </c>
      <c r="G520" s="160"/>
    </row>
    <row r="521" spans="1:7" ht="14.25" x14ac:dyDescent="0.45">
      <c r="A521" s="159" t="s">
        <v>29</v>
      </c>
      <c r="B521" s="167"/>
      <c r="C521" s="167"/>
      <c r="D521" s="158"/>
      <c r="E521" s="167"/>
      <c r="F521" s="20">
        <f t="shared" si="166"/>
        <v>0</v>
      </c>
      <c r="G521" s="160"/>
    </row>
    <row r="522" spans="1:7" ht="14.25" x14ac:dyDescent="0.45">
      <c r="A522" s="159" t="s">
        <v>29</v>
      </c>
      <c r="B522" s="167"/>
      <c r="C522" s="167"/>
      <c r="D522" s="158"/>
      <c r="E522" s="167"/>
      <c r="F522" s="20">
        <f t="shared" si="166"/>
        <v>0</v>
      </c>
      <c r="G522" s="160"/>
    </row>
    <row r="523" spans="1:7" ht="14.25" x14ac:dyDescent="0.45">
      <c r="A523" s="159" t="s">
        <v>29</v>
      </c>
      <c r="B523" s="167"/>
      <c r="C523" s="167"/>
      <c r="D523" s="158"/>
      <c r="E523" s="167"/>
      <c r="F523" s="20">
        <f t="shared" si="166"/>
        <v>0</v>
      </c>
      <c r="G523" s="160"/>
    </row>
    <row r="524" spans="1:7" ht="14.25" x14ac:dyDescent="0.45">
      <c r="A524" s="159" t="s">
        <v>29</v>
      </c>
      <c r="B524" s="167"/>
      <c r="C524" s="167"/>
      <c r="D524" s="158"/>
      <c r="E524" s="167"/>
      <c r="F524" s="20">
        <f t="shared" si="166"/>
        <v>0</v>
      </c>
      <c r="G524" s="160"/>
    </row>
    <row r="525" spans="1:7" ht="14.25" x14ac:dyDescent="0.45">
      <c r="A525" s="159" t="s">
        <v>29</v>
      </c>
      <c r="B525" s="167"/>
      <c r="C525" s="167"/>
      <c r="D525" s="158"/>
      <c r="E525" s="167"/>
      <c r="F525" s="20">
        <f t="shared" si="166"/>
        <v>0</v>
      </c>
      <c r="G525" s="160"/>
    </row>
    <row r="526" spans="1:7" ht="14.25" x14ac:dyDescent="0.45">
      <c r="A526" s="159" t="s">
        <v>29</v>
      </c>
      <c r="B526" s="167"/>
      <c r="C526" s="167"/>
      <c r="D526" s="158"/>
      <c r="E526" s="167"/>
      <c r="F526" s="20">
        <f t="shared" si="166"/>
        <v>0</v>
      </c>
      <c r="G526" s="160"/>
    </row>
    <row r="527" spans="1:7" ht="14.25" x14ac:dyDescent="0.45">
      <c r="A527" s="159" t="s">
        <v>29</v>
      </c>
      <c r="B527" s="167"/>
      <c r="C527" s="167"/>
      <c r="D527" s="158"/>
      <c r="E527" s="167"/>
      <c r="F527" s="20">
        <f t="shared" si="166"/>
        <v>0</v>
      </c>
      <c r="G527" s="160"/>
    </row>
    <row r="528" spans="1:7" ht="14.25" x14ac:dyDescent="0.45">
      <c r="A528" s="159" t="s">
        <v>29</v>
      </c>
      <c r="B528" s="167"/>
      <c r="C528" s="167"/>
      <c r="D528" s="158"/>
      <c r="E528" s="167"/>
      <c r="F528" s="20">
        <f t="shared" si="166"/>
        <v>0</v>
      </c>
      <c r="G528" s="160"/>
    </row>
    <row r="529" spans="1:7" ht="14.25" x14ac:dyDescent="0.45">
      <c r="A529" s="159" t="s">
        <v>29</v>
      </c>
      <c r="B529" s="167"/>
      <c r="C529" s="167"/>
      <c r="D529" s="158"/>
      <c r="E529" s="167"/>
      <c r="F529" s="20">
        <f t="shared" si="166"/>
        <v>0</v>
      </c>
      <c r="G529" s="160"/>
    </row>
    <row r="530" spans="1:7" ht="14.25" x14ac:dyDescent="0.45">
      <c r="A530" s="159" t="s">
        <v>29</v>
      </c>
      <c r="B530" s="167"/>
      <c r="C530" s="167"/>
      <c r="D530" s="158"/>
      <c r="E530" s="167"/>
      <c r="F530" s="20">
        <f t="shared" si="166"/>
        <v>0</v>
      </c>
      <c r="G530" s="160"/>
    </row>
    <row r="531" spans="1:7" ht="14.25" x14ac:dyDescent="0.45">
      <c r="A531" s="159" t="s">
        <v>29</v>
      </c>
      <c r="B531" s="167"/>
      <c r="C531" s="167"/>
      <c r="D531" s="158"/>
      <c r="E531" s="167"/>
      <c r="F531" s="20">
        <f t="shared" si="166"/>
        <v>0</v>
      </c>
      <c r="G531" s="160"/>
    </row>
    <row r="532" spans="1:7" ht="14.25" x14ac:dyDescent="0.45">
      <c r="A532" s="159" t="s">
        <v>29</v>
      </c>
      <c r="B532" s="167"/>
      <c r="C532" s="167"/>
      <c r="D532" s="158"/>
      <c r="E532" s="167"/>
      <c r="F532" s="20">
        <f t="shared" si="166"/>
        <v>0</v>
      </c>
      <c r="G532" s="160"/>
    </row>
    <row r="533" spans="1:7" ht="14.25" x14ac:dyDescent="0.45">
      <c r="A533" s="159" t="s">
        <v>29</v>
      </c>
      <c r="B533" s="167"/>
      <c r="C533" s="167"/>
      <c r="D533" s="158"/>
      <c r="E533" s="167"/>
      <c r="F533" s="20">
        <f t="shared" si="166"/>
        <v>0</v>
      </c>
      <c r="G533" s="160"/>
    </row>
    <row r="534" spans="1:7" ht="14.25" x14ac:dyDescent="0.45">
      <c r="A534" s="159" t="s">
        <v>29</v>
      </c>
      <c r="B534" s="167"/>
      <c r="C534" s="167"/>
      <c r="D534" s="158"/>
      <c r="E534" s="167"/>
      <c r="F534" s="20">
        <f t="shared" si="166"/>
        <v>0</v>
      </c>
      <c r="G534" s="160"/>
    </row>
    <row r="535" spans="1:7" ht="14.25" x14ac:dyDescent="0.45">
      <c r="A535" s="159" t="s">
        <v>29</v>
      </c>
      <c r="B535" s="167"/>
      <c r="C535" s="167"/>
      <c r="D535" s="158"/>
      <c r="E535" s="167"/>
      <c r="F535" s="20">
        <f t="shared" si="166"/>
        <v>0</v>
      </c>
      <c r="G535" s="160"/>
    </row>
    <row r="536" spans="1:7" ht="14.25" x14ac:dyDescent="0.45">
      <c r="A536" s="159" t="s">
        <v>29</v>
      </c>
      <c r="B536" s="167"/>
      <c r="C536" s="167"/>
      <c r="D536" s="158"/>
      <c r="E536" s="167"/>
      <c r="F536" s="20">
        <f t="shared" si="166"/>
        <v>0</v>
      </c>
      <c r="G536" s="160"/>
    </row>
    <row r="537" spans="1:7" ht="14.25" x14ac:dyDescent="0.45">
      <c r="A537" s="159" t="s">
        <v>29</v>
      </c>
      <c r="B537" s="167"/>
      <c r="C537" s="167"/>
      <c r="D537" s="158"/>
      <c r="E537" s="167"/>
      <c r="F537" s="20">
        <f t="shared" si="166"/>
        <v>0</v>
      </c>
      <c r="G537" s="160"/>
    </row>
    <row r="538" spans="1:7" ht="14.25" x14ac:dyDescent="0.45">
      <c r="A538" s="159" t="s">
        <v>29</v>
      </c>
      <c r="B538" s="167"/>
      <c r="C538" s="167"/>
      <c r="D538" s="158"/>
      <c r="E538" s="167"/>
      <c r="F538" s="20">
        <f t="shared" si="166"/>
        <v>0</v>
      </c>
      <c r="G538" s="160"/>
    </row>
    <row r="539" spans="1:7" ht="14.25" x14ac:dyDescent="0.45">
      <c r="A539" s="159" t="s">
        <v>29</v>
      </c>
      <c r="B539" s="167"/>
      <c r="C539" s="167"/>
      <c r="D539" s="158"/>
      <c r="E539" s="167"/>
      <c r="F539" s="20">
        <f t="shared" ref="F539" si="167">ROUND(D539*B539,2)</f>
        <v>0</v>
      </c>
      <c r="G539" s="160"/>
    </row>
    <row r="540" spans="1:7" ht="14.25" x14ac:dyDescent="0.45">
      <c r="A540" s="109" t="s">
        <v>558</v>
      </c>
      <c r="B540" s="106"/>
      <c r="C540" s="106"/>
      <c r="D540" s="285" t="s">
        <v>562</v>
      </c>
      <c r="E540" s="286"/>
      <c r="F540" s="113">
        <f>SUM(F466:F539)</f>
        <v>0</v>
      </c>
      <c r="G540" s="161"/>
    </row>
    <row r="541" spans="1:7" ht="14.25" x14ac:dyDescent="0.45">
      <c r="A541" s="120"/>
      <c r="B541" s="121"/>
      <c r="C541" s="240"/>
      <c r="D541" s="242"/>
      <c r="E541" s="244"/>
      <c r="F541" s="243"/>
      <c r="G541" s="230"/>
    </row>
    <row r="542" spans="1:7" ht="14.25" x14ac:dyDescent="0.45">
      <c r="A542" s="120"/>
      <c r="B542" s="121"/>
      <c r="C542" s="241" t="s">
        <v>558</v>
      </c>
      <c r="D542" s="285" t="s">
        <v>587</v>
      </c>
      <c r="E542" s="285"/>
      <c r="F542" s="192">
        <f>SUM(F30+F58+F74+F96+F114+F130+F152+F168+F181+F204+F219+F230+F247+F267+F298+F308+F316+F357+F366+F376+F386+F396+F414+F427+F449+F464+F540)</f>
        <v>0</v>
      </c>
      <c r="G542" s="151"/>
    </row>
    <row r="543" spans="1:7" ht="14.25" x14ac:dyDescent="0.45">
      <c r="A543" s="185" t="s">
        <v>564</v>
      </c>
      <c r="B543" s="316" t="s">
        <v>565</v>
      </c>
      <c r="C543" s="317"/>
      <c r="D543" s="311" t="s">
        <v>6</v>
      </c>
      <c r="E543" s="312"/>
      <c r="F543" s="312"/>
      <c r="G543" s="313"/>
    </row>
    <row r="544" spans="1:7" ht="14.25" x14ac:dyDescent="0.45">
      <c r="A544" s="183" t="s">
        <v>557</v>
      </c>
      <c r="B544" s="318">
        <f>F30</f>
        <v>0</v>
      </c>
      <c r="C544" s="319"/>
      <c r="D544" s="328"/>
      <c r="E544" s="329"/>
      <c r="F544" s="329"/>
      <c r="G544" s="330"/>
    </row>
    <row r="545" spans="1:7" ht="14.25" x14ac:dyDescent="0.45">
      <c r="A545" s="183" t="s">
        <v>249</v>
      </c>
      <c r="B545" s="302">
        <f>F58</f>
        <v>0</v>
      </c>
      <c r="C545" s="303"/>
      <c r="D545" s="331"/>
      <c r="E545" s="332"/>
      <c r="F545" s="332"/>
      <c r="G545" s="333"/>
    </row>
    <row r="546" spans="1:7" ht="14.25" x14ac:dyDescent="0.45">
      <c r="A546" s="183" t="s">
        <v>579</v>
      </c>
      <c r="B546" s="302">
        <f>F74</f>
        <v>0</v>
      </c>
      <c r="C546" s="303"/>
      <c r="D546" s="331"/>
      <c r="E546" s="332"/>
      <c r="F546" s="332"/>
      <c r="G546" s="333"/>
    </row>
    <row r="547" spans="1:7" ht="14.25" x14ac:dyDescent="0.45">
      <c r="A547" s="183" t="s">
        <v>540</v>
      </c>
      <c r="B547" s="302">
        <f>F96</f>
        <v>0</v>
      </c>
      <c r="C547" s="303"/>
      <c r="D547" s="328"/>
      <c r="E547" s="329"/>
      <c r="F547" s="329"/>
      <c r="G547" s="330"/>
    </row>
    <row r="548" spans="1:7" ht="14.25" x14ac:dyDescent="0.45">
      <c r="A548" s="183" t="s">
        <v>131</v>
      </c>
      <c r="B548" s="302">
        <f>F114</f>
        <v>0</v>
      </c>
      <c r="C548" s="303"/>
      <c r="D548" s="328"/>
      <c r="E548" s="329"/>
      <c r="F548" s="329"/>
      <c r="G548" s="330"/>
    </row>
    <row r="549" spans="1:7" ht="14.25" x14ac:dyDescent="0.45">
      <c r="A549" s="183" t="s">
        <v>143</v>
      </c>
      <c r="B549" s="302">
        <f>F130</f>
        <v>0</v>
      </c>
      <c r="C549" s="303"/>
      <c r="D549" s="328"/>
      <c r="E549" s="329"/>
      <c r="F549" s="329"/>
      <c r="G549" s="330"/>
    </row>
    <row r="550" spans="1:7" ht="14.25" x14ac:dyDescent="0.45">
      <c r="A550" s="183" t="s">
        <v>136</v>
      </c>
      <c r="B550" s="318">
        <f>F152</f>
        <v>0</v>
      </c>
      <c r="C550" s="319"/>
      <c r="D550" s="328"/>
      <c r="E550" s="329"/>
      <c r="F550" s="329"/>
      <c r="G550" s="330"/>
    </row>
    <row r="551" spans="1:7" ht="14.25" x14ac:dyDescent="0.45">
      <c r="A551" s="183" t="s">
        <v>90</v>
      </c>
      <c r="B551" s="302">
        <f>F168</f>
        <v>0</v>
      </c>
      <c r="C551" s="303"/>
      <c r="D551" s="328"/>
      <c r="E551" s="329"/>
      <c r="F551" s="329"/>
      <c r="G551" s="330"/>
    </row>
    <row r="552" spans="1:7" ht="14.25" x14ac:dyDescent="0.45">
      <c r="A552" s="183" t="s">
        <v>535</v>
      </c>
      <c r="B552" s="302">
        <f>F181</f>
        <v>0</v>
      </c>
      <c r="C552" s="303"/>
      <c r="D552" s="328"/>
      <c r="E552" s="329"/>
      <c r="F552" s="329"/>
      <c r="G552" s="330"/>
    </row>
    <row r="553" spans="1:7" ht="14.25" x14ac:dyDescent="0.45">
      <c r="A553" s="183" t="s">
        <v>541</v>
      </c>
      <c r="B553" s="302">
        <f>F204</f>
        <v>0</v>
      </c>
      <c r="C553" s="303"/>
      <c r="D553" s="328"/>
      <c r="E553" s="329"/>
      <c r="F553" s="329"/>
      <c r="G553" s="330"/>
    </row>
    <row r="554" spans="1:7" ht="14.25" x14ac:dyDescent="0.45">
      <c r="A554" s="183" t="s">
        <v>54</v>
      </c>
      <c r="B554" s="302">
        <f>F219</f>
        <v>0</v>
      </c>
      <c r="C554" s="303"/>
      <c r="D554" s="328"/>
      <c r="E554" s="329"/>
      <c r="F554" s="329"/>
      <c r="G554" s="330"/>
    </row>
    <row r="555" spans="1:7" ht="14.25" x14ac:dyDescent="0.45">
      <c r="A555" s="183" t="s">
        <v>536</v>
      </c>
      <c r="B555" s="302">
        <f>F230</f>
        <v>0</v>
      </c>
      <c r="C555" s="303"/>
      <c r="D555" s="328"/>
      <c r="E555" s="329"/>
      <c r="F555" s="329"/>
      <c r="G555" s="330"/>
    </row>
    <row r="556" spans="1:7" ht="14.25" x14ac:dyDescent="0.45">
      <c r="A556" s="183" t="s">
        <v>191</v>
      </c>
      <c r="B556" s="302">
        <f>F247</f>
        <v>0</v>
      </c>
      <c r="C556" s="303"/>
      <c r="D556" s="328"/>
      <c r="E556" s="329"/>
      <c r="F556" s="329"/>
      <c r="G556" s="330"/>
    </row>
    <row r="557" spans="1:7" ht="14.25" x14ac:dyDescent="0.45">
      <c r="A557" s="183" t="s">
        <v>437</v>
      </c>
      <c r="B557" s="302">
        <f>F267</f>
        <v>0</v>
      </c>
      <c r="C557" s="303"/>
      <c r="D557" s="328"/>
      <c r="E557" s="329"/>
      <c r="F557" s="329"/>
      <c r="G557" s="330"/>
    </row>
    <row r="558" spans="1:7" ht="14.25" x14ac:dyDescent="0.45">
      <c r="A558" s="183" t="s">
        <v>163</v>
      </c>
      <c r="B558" s="302">
        <f>F298</f>
        <v>0</v>
      </c>
      <c r="C558" s="303"/>
      <c r="D558" s="328"/>
      <c r="E558" s="329"/>
      <c r="F558" s="329"/>
      <c r="G558" s="330"/>
    </row>
    <row r="559" spans="1:7" ht="14.25" x14ac:dyDescent="0.45">
      <c r="A559" s="183" t="s">
        <v>542</v>
      </c>
      <c r="B559" s="302">
        <f>F308</f>
        <v>0</v>
      </c>
      <c r="C559" s="303"/>
      <c r="D559" s="328"/>
      <c r="E559" s="329"/>
      <c r="F559" s="329"/>
      <c r="G559" s="330"/>
    </row>
    <row r="560" spans="1:7" ht="14.25" x14ac:dyDescent="0.45">
      <c r="A560" s="183" t="s">
        <v>543</v>
      </c>
      <c r="B560" s="302">
        <f>F316</f>
        <v>0</v>
      </c>
      <c r="C560" s="303"/>
      <c r="D560" s="328"/>
      <c r="E560" s="329"/>
      <c r="F560" s="329"/>
      <c r="G560" s="330"/>
    </row>
    <row r="561" spans="1:7" ht="14.25" x14ac:dyDescent="0.45">
      <c r="A561" s="183" t="s">
        <v>544</v>
      </c>
      <c r="B561" s="302">
        <f>F357</f>
        <v>0</v>
      </c>
      <c r="C561" s="303"/>
      <c r="D561" s="328"/>
      <c r="E561" s="329"/>
      <c r="F561" s="329"/>
      <c r="G561" s="330"/>
    </row>
    <row r="562" spans="1:7" ht="14.25" x14ac:dyDescent="0.45">
      <c r="A562" s="183" t="s">
        <v>208</v>
      </c>
      <c r="B562" s="302">
        <f>F366</f>
        <v>0</v>
      </c>
      <c r="C562" s="303"/>
      <c r="D562" s="328"/>
      <c r="E562" s="329"/>
      <c r="F562" s="329"/>
      <c r="G562" s="330"/>
    </row>
    <row r="563" spans="1:7" ht="14.25" x14ac:dyDescent="0.45">
      <c r="A563" s="183" t="s">
        <v>209</v>
      </c>
      <c r="B563" s="302">
        <f>F376</f>
        <v>0</v>
      </c>
      <c r="C563" s="303"/>
      <c r="D563" s="328"/>
      <c r="E563" s="329"/>
      <c r="F563" s="329"/>
      <c r="G563" s="330"/>
    </row>
    <row r="564" spans="1:7" ht="14.25" x14ac:dyDescent="0.45">
      <c r="A564" s="183" t="s">
        <v>210</v>
      </c>
      <c r="B564" s="302">
        <f>F386</f>
        <v>0</v>
      </c>
      <c r="C564" s="303"/>
      <c r="D564" s="328"/>
      <c r="E564" s="329"/>
      <c r="F564" s="329"/>
      <c r="G564" s="330"/>
    </row>
    <row r="565" spans="1:7" ht="14.25" x14ac:dyDescent="0.45">
      <c r="A565" s="183" t="s">
        <v>545</v>
      </c>
      <c r="B565" s="302">
        <f>F396</f>
        <v>0</v>
      </c>
      <c r="C565" s="303"/>
      <c r="D565" s="328"/>
      <c r="E565" s="329"/>
      <c r="F565" s="329"/>
      <c r="G565" s="330"/>
    </row>
    <row r="566" spans="1:7" ht="14.25" x14ac:dyDescent="0.45">
      <c r="A566" s="183" t="s">
        <v>421</v>
      </c>
      <c r="B566" s="302">
        <f>F414</f>
        <v>0</v>
      </c>
      <c r="C566" s="303"/>
      <c r="D566" s="328"/>
      <c r="E566" s="329"/>
      <c r="F566" s="329"/>
      <c r="G566" s="330"/>
    </row>
    <row r="567" spans="1:7" ht="14.25" x14ac:dyDescent="0.45">
      <c r="A567" s="183" t="s">
        <v>197</v>
      </c>
      <c r="B567" s="302">
        <f>F427</f>
        <v>0</v>
      </c>
      <c r="C567" s="303"/>
      <c r="D567" s="328"/>
      <c r="E567" s="329"/>
      <c r="F567" s="329"/>
      <c r="G567" s="330"/>
    </row>
    <row r="568" spans="1:7" ht="14.25" x14ac:dyDescent="0.45">
      <c r="A568" s="183" t="s">
        <v>386</v>
      </c>
      <c r="B568" s="302">
        <f>F449</f>
        <v>0</v>
      </c>
      <c r="C568" s="303"/>
      <c r="D568" s="328"/>
      <c r="E568" s="329"/>
      <c r="F568" s="329"/>
      <c r="G568" s="330"/>
    </row>
    <row r="569" spans="1:7" ht="14.25" x14ac:dyDescent="0.45">
      <c r="A569" s="183" t="s">
        <v>539</v>
      </c>
      <c r="B569" s="302">
        <f>F464</f>
        <v>0</v>
      </c>
      <c r="C569" s="303"/>
      <c r="D569" s="328"/>
      <c r="E569" s="329"/>
      <c r="F569" s="329"/>
      <c r="G569" s="330"/>
    </row>
    <row r="570" spans="1:7" ht="14.25" x14ac:dyDescent="0.45">
      <c r="A570" s="183" t="s">
        <v>203</v>
      </c>
      <c r="B570" s="302">
        <f>F540</f>
        <v>0</v>
      </c>
      <c r="C570" s="303"/>
      <c r="D570" s="328"/>
      <c r="E570" s="329"/>
      <c r="F570" s="329"/>
      <c r="G570" s="330"/>
    </row>
    <row r="571" spans="1:7" ht="14.25" x14ac:dyDescent="0.45">
      <c r="A571" s="183"/>
      <c r="B571" s="314"/>
      <c r="C571" s="315"/>
      <c r="D571" s="292"/>
      <c r="E571" s="293"/>
      <c r="F571" s="293"/>
      <c r="G571" s="294"/>
    </row>
    <row r="572" spans="1:7" ht="14.25" x14ac:dyDescent="0.45">
      <c r="A572" s="105" t="s">
        <v>546</v>
      </c>
      <c r="B572" s="298">
        <f>SUM(B544:B545)</f>
        <v>0</v>
      </c>
      <c r="C572" s="299"/>
      <c r="D572" s="304" t="s">
        <v>552</v>
      </c>
      <c r="E572" s="305"/>
      <c r="F572" s="305"/>
      <c r="G572" s="306"/>
    </row>
    <row r="573" spans="1:7" ht="14.25" x14ac:dyDescent="0.45">
      <c r="A573" s="105"/>
      <c r="B573" s="334"/>
      <c r="C573" s="335"/>
      <c r="D573" s="292"/>
      <c r="E573" s="293"/>
      <c r="F573" s="293"/>
      <c r="G573" s="294"/>
    </row>
    <row r="574" spans="1:7" ht="14.25" x14ac:dyDescent="0.45">
      <c r="A574" s="105" t="s">
        <v>547</v>
      </c>
      <c r="B574" s="298">
        <f>SUM(B546:B570)</f>
        <v>0</v>
      </c>
      <c r="C574" s="299"/>
      <c r="D574" s="304" t="s">
        <v>556</v>
      </c>
      <c r="E574" s="305"/>
      <c r="F574" s="305"/>
      <c r="G574" s="306"/>
    </row>
    <row r="575" spans="1:7" ht="14.25" x14ac:dyDescent="0.45">
      <c r="A575" s="105"/>
      <c r="B575" s="334"/>
      <c r="C575" s="335"/>
      <c r="D575" s="292"/>
      <c r="E575" s="293"/>
      <c r="F575" s="293"/>
      <c r="G575" s="294"/>
    </row>
    <row r="576" spans="1:7" ht="14.25" x14ac:dyDescent="0.45">
      <c r="A576" s="105" t="s">
        <v>563</v>
      </c>
      <c r="B576" s="298">
        <f>SUM(B544:B570)</f>
        <v>0</v>
      </c>
      <c r="C576" s="299"/>
      <c r="D576" s="304"/>
      <c r="E576" s="305"/>
      <c r="F576" s="305"/>
      <c r="G576" s="306"/>
    </row>
    <row r="577" spans="1:7" ht="14.25" x14ac:dyDescent="0.45">
      <c r="A577" s="245"/>
      <c r="B577" s="300"/>
      <c r="C577" s="301"/>
      <c r="D577" s="292"/>
      <c r="E577" s="293"/>
      <c r="F577" s="293"/>
      <c r="G577" s="294"/>
    </row>
    <row r="578" spans="1:7" ht="14.25" x14ac:dyDescent="0.45">
      <c r="A578" s="246" t="s">
        <v>583</v>
      </c>
      <c r="B578" s="326">
        <f>B576*0.1</f>
        <v>0</v>
      </c>
      <c r="C578" s="327"/>
      <c r="D578" s="304" t="s">
        <v>553</v>
      </c>
      <c r="E578" s="305"/>
      <c r="F578" s="305"/>
      <c r="G578" s="306"/>
    </row>
    <row r="579" spans="1:7" ht="14.25" x14ac:dyDescent="0.45">
      <c r="A579" s="105"/>
      <c r="B579" s="288"/>
      <c r="C579" s="289"/>
      <c r="D579" s="292"/>
      <c r="E579" s="293"/>
      <c r="F579" s="293"/>
      <c r="G579" s="294"/>
    </row>
    <row r="580" spans="1:7" ht="14.25" x14ac:dyDescent="0.45">
      <c r="A580" s="246" t="s">
        <v>550</v>
      </c>
      <c r="B580" s="326">
        <f xml:space="preserve"> SUM(B576+B578)</f>
        <v>0</v>
      </c>
      <c r="C580" s="327"/>
      <c r="D580" s="304"/>
      <c r="E580" s="305"/>
      <c r="F580" s="305"/>
      <c r="G580" s="306"/>
    </row>
    <row r="581" spans="1:7" ht="14.25" x14ac:dyDescent="0.45">
      <c r="A581" s="105"/>
      <c r="B581" s="288"/>
      <c r="C581" s="289"/>
      <c r="D581" s="292"/>
      <c r="E581" s="293"/>
      <c r="F581" s="293"/>
      <c r="G581" s="294"/>
    </row>
    <row r="582" spans="1:7" ht="14.25" x14ac:dyDescent="0.45">
      <c r="A582" s="105" t="s">
        <v>548</v>
      </c>
      <c r="B582" s="320">
        <f>B580*0.06</f>
        <v>0</v>
      </c>
      <c r="C582" s="321"/>
      <c r="D582" s="304" t="s">
        <v>554</v>
      </c>
      <c r="E582" s="305"/>
      <c r="F582" s="305"/>
      <c r="G582" s="306"/>
    </row>
    <row r="583" spans="1:7" ht="14.25" x14ac:dyDescent="0.45">
      <c r="A583" s="105"/>
      <c r="B583" s="290"/>
      <c r="C583" s="291"/>
      <c r="D583" s="295"/>
      <c r="E583" s="296"/>
      <c r="F583" s="296"/>
      <c r="G583" s="297"/>
    </row>
    <row r="584" spans="1:7" ht="14.25" x14ac:dyDescent="0.45">
      <c r="A584" s="105" t="s">
        <v>549</v>
      </c>
      <c r="B584" s="322">
        <f>B580*0.08</f>
        <v>0</v>
      </c>
      <c r="C584" s="323"/>
      <c r="D584" s="304" t="s">
        <v>555</v>
      </c>
      <c r="E584" s="305"/>
      <c r="F584" s="305"/>
      <c r="G584" s="306"/>
    </row>
    <row r="585" spans="1:7" ht="14.25" x14ac:dyDescent="0.45">
      <c r="A585" s="247"/>
      <c r="B585" s="307"/>
      <c r="C585" s="308"/>
      <c r="D585" s="292"/>
      <c r="E585" s="293"/>
      <c r="F585" s="293"/>
      <c r="G585" s="294"/>
    </row>
    <row r="586" spans="1:7" ht="14.25" x14ac:dyDescent="0.45">
      <c r="A586" s="184" t="s">
        <v>551</v>
      </c>
      <c r="B586" s="309">
        <f>B580+B582+B584</f>
        <v>0</v>
      </c>
      <c r="C586" s="310"/>
      <c r="D586" s="304"/>
      <c r="E586" s="305"/>
      <c r="F586" s="305"/>
      <c r="G586" s="306"/>
    </row>
    <row r="587" spans="1:7" ht="14.25" x14ac:dyDescent="0.45">
      <c r="A587" s="146"/>
      <c r="B587" s="137"/>
      <c r="C587" s="137"/>
      <c r="D587" s="137"/>
      <c r="E587" s="137"/>
      <c r="F587" s="147"/>
      <c r="G587" s="151"/>
    </row>
    <row r="588" spans="1:7" ht="14.25" x14ac:dyDescent="0.45">
      <c r="A588" s="145" t="s">
        <v>234</v>
      </c>
      <c r="B588" s="137"/>
      <c r="C588" s="137"/>
      <c r="D588" s="137"/>
      <c r="E588" s="137"/>
      <c r="F588" s="147"/>
      <c r="G588" s="151"/>
    </row>
    <row r="589" spans="1:7" ht="122.25" customHeight="1" x14ac:dyDescent="0.35">
      <c r="A589" s="259" t="s">
        <v>584</v>
      </c>
      <c r="B589" s="259"/>
      <c r="C589" s="259"/>
      <c r="D589" s="259"/>
      <c r="E589" s="259"/>
      <c r="F589" s="259"/>
      <c r="G589" s="259"/>
    </row>
    <row r="590" spans="1:7" ht="65.25" customHeight="1" x14ac:dyDescent="0.35">
      <c r="A590" s="260" t="s">
        <v>595</v>
      </c>
      <c r="B590" s="260"/>
      <c r="C590" s="260"/>
      <c r="D590" s="260"/>
      <c r="E590" s="260"/>
      <c r="F590" s="260"/>
      <c r="G590" s="260"/>
    </row>
    <row r="591" spans="1:7" ht="14.25" x14ac:dyDescent="0.35">
      <c r="A591" s="261" t="s">
        <v>239</v>
      </c>
      <c r="B591" s="261"/>
      <c r="C591" s="261"/>
      <c r="D591" s="261"/>
      <c r="E591" s="261"/>
      <c r="F591" s="261"/>
      <c r="G591" s="261"/>
    </row>
    <row r="592" spans="1:7" ht="14.25" x14ac:dyDescent="0.45">
      <c r="A592" s="120"/>
      <c r="B592" s="130"/>
      <c r="C592" s="130"/>
      <c r="D592" s="121"/>
      <c r="E592" s="131"/>
      <c r="F592" s="134"/>
    </row>
    <row r="593" spans="1:7" ht="14.25" x14ac:dyDescent="0.45">
      <c r="A593" s="136" t="s">
        <v>594</v>
      </c>
      <c r="B593" s="137"/>
      <c r="C593" s="130"/>
      <c r="D593" s="121"/>
      <c r="E593" s="131"/>
      <c r="F593" s="138"/>
    </row>
    <row r="594" spans="1:7" ht="12.75" customHeight="1" x14ac:dyDescent="0.45">
      <c r="A594" s="324"/>
      <c r="B594" s="324"/>
      <c r="C594" s="324"/>
      <c r="D594" s="189"/>
      <c r="E594" s="345"/>
      <c r="F594" s="346"/>
      <c r="G594" s="186" t="s">
        <v>558</v>
      </c>
    </row>
    <row r="595" spans="1:7" ht="13.5" customHeight="1" thickBot="1" x14ac:dyDescent="0.5">
      <c r="A595" s="325"/>
      <c r="B595" s="325"/>
      <c r="C595" s="325"/>
      <c r="D595" s="189"/>
      <c r="E595" s="346"/>
      <c r="F595" s="346"/>
      <c r="G595" s="187" t="s">
        <v>558</v>
      </c>
    </row>
    <row r="596" spans="1:7" ht="14.25" x14ac:dyDescent="0.45">
      <c r="A596" s="287" t="s">
        <v>243</v>
      </c>
      <c r="B596" s="287"/>
      <c r="C596" s="287"/>
      <c r="D596" s="154"/>
      <c r="E596" s="347" t="s">
        <v>558</v>
      </c>
      <c r="F596" s="347"/>
      <c r="G596" s="190" t="s">
        <v>558</v>
      </c>
    </row>
    <row r="597" spans="1:7" ht="15" customHeight="1" x14ac:dyDescent="0.35">
      <c r="A597" s="340"/>
      <c r="B597" s="340"/>
      <c r="C597" s="340"/>
      <c r="D597" s="232"/>
      <c r="E597" s="186"/>
      <c r="F597" s="186"/>
      <c r="G597" s="186"/>
    </row>
    <row r="598" spans="1:7" ht="12.75" customHeight="1" x14ac:dyDescent="0.45">
      <c r="A598" s="340"/>
      <c r="B598" s="340"/>
      <c r="C598" s="340"/>
      <c r="D598" s="189"/>
      <c r="E598" s="276"/>
      <c r="F598" s="277"/>
      <c r="G598" s="188" t="s">
        <v>558</v>
      </c>
    </row>
    <row r="599" spans="1:7" ht="13.5" customHeight="1" thickBot="1" x14ac:dyDescent="0.5">
      <c r="A599" s="341"/>
      <c r="B599" s="341"/>
      <c r="C599" s="341"/>
      <c r="D599" s="189"/>
      <c r="E599" s="278"/>
      <c r="F599" s="278"/>
      <c r="G599" s="188" t="s">
        <v>558</v>
      </c>
    </row>
    <row r="600" spans="1:7" ht="14.25" x14ac:dyDescent="0.45">
      <c r="A600" s="287" t="s">
        <v>244</v>
      </c>
      <c r="B600" s="287"/>
      <c r="C600" s="287"/>
      <c r="D600" s="142"/>
      <c r="E600" s="287" t="s">
        <v>242</v>
      </c>
      <c r="F600" s="287"/>
      <c r="G600" s="188"/>
    </row>
    <row r="601" spans="1:7" ht="14.65" thickBot="1" x14ac:dyDescent="0.5">
      <c r="A601" s="239" t="s">
        <v>558</v>
      </c>
      <c r="B601" s="239"/>
      <c r="C601" s="239"/>
      <c r="D601" s="193" t="s">
        <v>240</v>
      </c>
      <c r="E601" s="343"/>
      <c r="F601" s="343"/>
      <c r="G601" s="343"/>
    </row>
    <row r="602" spans="1:7" s="195" customFormat="1" ht="19.5" customHeight="1" thickBot="1" x14ac:dyDescent="0.5">
      <c r="A602" s="275"/>
      <c r="B602" s="275"/>
      <c r="C602" s="275"/>
      <c r="D602" s="233"/>
      <c r="E602" s="233"/>
      <c r="F602" s="233"/>
      <c r="G602" s="194"/>
    </row>
    <row r="603" spans="1:7" ht="14.65" thickBot="1" x14ac:dyDescent="0.5">
      <c r="A603" s="342" t="s">
        <v>245</v>
      </c>
      <c r="B603" s="342"/>
      <c r="C603" s="342"/>
      <c r="D603" s="193" t="s">
        <v>241</v>
      </c>
      <c r="E603" s="344"/>
      <c r="F603" s="344"/>
      <c r="G603" s="344"/>
    </row>
    <row r="604" spans="1:7" ht="14.25" x14ac:dyDescent="0.45">
      <c r="D604" s="234"/>
      <c r="E604" s="234"/>
      <c r="F604" s="234"/>
    </row>
    <row r="605" spans="1:7" ht="14.25" x14ac:dyDescent="0.45">
      <c r="A605" s="141"/>
      <c r="B605" s="123"/>
    </row>
    <row r="606" spans="1:7" ht="14.25" x14ac:dyDescent="0.35">
      <c r="A606" s="148"/>
      <c r="B606" s="148"/>
      <c r="C606" s="148"/>
      <c r="D606" s="148"/>
      <c r="E606" s="148"/>
      <c r="F606" s="148"/>
      <c r="G606" s="148"/>
    </row>
  </sheetData>
  <sheetProtection algorithmName="SHA-512" hashValue="/r+Kz7Ov7xlGeCwdQ3pg+8rMe79jIo65G8qNOXNnRKh/tjpoKrrgfV1v3lCh0jFWb3NdO+NixoCL4rI5+nmeXw==" saltValue="+3EWIoeIYi1Nfbr8wkiDlg==" spinCount="100000" sheet="1" objects="1" scenarios="1" selectLockedCells="1"/>
  <mergeCells count="187">
    <mergeCell ref="D74:E74"/>
    <mergeCell ref="D298:E298"/>
    <mergeCell ref="D542:E542"/>
    <mergeCell ref="D540:E540"/>
    <mergeCell ref="A597:C599"/>
    <mergeCell ref="A603:C603"/>
    <mergeCell ref="E601:G601"/>
    <mergeCell ref="E603:G603"/>
    <mergeCell ref="D230:E230"/>
    <mergeCell ref="D247:E247"/>
    <mergeCell ref="D267:E267"/>
    <mergeCell ref="D308:E308"/>
    <mergeCell ref="D316:E316"/>
    <mergeCell ref="D357:E357"/>
    <mergeCell ref="D366:E366"/>
    <mergeCell ref="D376:E376"/>
    <mergeCell ref="D386:E386"/>
    <mergeCell ref="B566:C566"/>
    <mergeCell ref="D566:G566"/>
    <mergeCell ref="B574:C574"/>
    <mergeCell ref="D574:G574"/>
    <mergeCell ref="B580:C580"/>
    <mergeCell ref="D580:G580"/>
    <mergeCell ref="B573:C573"/>
    <mergeCell ref="B575:C575"/>
    <mergeCell ref="B579:C579"/>
    <mergeCell ref="D579:G579"/>
    <mergeCell ref="D577:G577"/>
    <mergeCell ref="D575:G575"/>
    <mergeCell ref="D573:G573"/>
    <mergeCell ref="B557:C557"/>
    <mergeCell ref="D557:G557"/>
    <mergeCell ref="B558:C558"/>
    <mergeCell ref="D558:G558"/>
    <mergeCell ref="B559:C559"/>
    <mergeCell ref="D559:G559"/>
    <mergeCell ref="B560:C560"/>
    <mergeCell ref="D560:G560"/>
    <mergeCell ref="B561:C561"/>
    <mergeCell ref="D561:G561"/>
    <mergeCell ref="D572:G572"/>
    <mergeCell ref="D571:G571"/>
    <mergeCell ref="D576:G576"/>
    <mergeCell ref="D565:G565"/>
    <mergeCell ref="D567:G567"/>
    <mergeCell ref="D568:G568"/>
    <mergeCell ref="D569:G569"/>
    <mergeCell ref="D570:G570"/>
    <mergeCell ref="B569:C569"/>
    <mergeCell ref="B570:C570"/>
    <mergeCell ref="D545:G545"/>
    <mergeCell ref="B552:C552"/>
    <mergeCell ref="D552:G552"/>
    <mergeCell ref="B553:C553"/>
    <mergeCell ref="D553:G553"/>
    <mergeCell ref="B554:C554"/>
    <mergeCell ref="D554:G554"/>
    <mergeCell ref="B556:C556"/>
    <mergeCell ref="D556:G556"/>
    <mergeCell ref="B555:C555"/>
    <mergeCell ref="D555:G555"/>
    <mergeCell ref="D578:G578"/>
    <mergeCell ref="D582:G582"/>
    <mergeCell ref="D584:G584"/>
    <mergeCell ref="B268:C268"/>
    <mergeCell ref="D268:E268"/>
    <mergeCell ref="B299:C299"/>
    <mergeCell ref="D299:E299"/>
    <mergeCell ref="B309:C309"/>
    <mergeCell ref="D309:E309"/>
    <mergeCell ref="B428:C428"/>
    <mergeCell ref="D428:E428"/>
    <mergeCell ref="B564:C564"/>
    <mergeCell ref="B572:C572"/>
    <mergeCell ref="D550:G550"/>
    <mergeCell ref="D551:G551"/>
    <mergeCell ref="D562:G562"/>
    <mergeCell ref="D563:G563"/>
    <mergeCell ref="D564:G564"/>
    <mergeCell ref="D544:G544"/>
    <mergeCell ref="D546:G546"/>
    <mergeCell ref="D547:G547"/>
    <mergeCell ref="D548:G548"/>
    <mergeCell ref="D549:G549"/>
    <mergeCell ref="B545:C545"/>
    <mergeCell ref="A600:C600"/>
    <mergeCell ref="E600:F600"/>
    <mergeCell ref="B585:C585"/>
    <mergeCell ref="B586:C586"/>
    <mergeCell ref="D543:G543"/>
    <mergeCell ref="B571:C571"/>
    <mergeCell ref="B543:C543"/>
    <mergeCell ref="B544:C544"/>
    <mergeCell ref="B546:C546"/>
    <mergeCell ref="B547:C547"/>
    <mergeCell ref="B548:C548"/>
    <mergeCell ref="B549:C549"/>
    <mergeCell ref="B582:C582"/>
    <mergeCell ref="B584:C584"/>
    <mergeCell ref="B550:C550"/>
    <mergeCell ref="B551:C551"/>
    <mergeCell ref="B562:C562"/>
    <mergeCell ref="B563:C563"/>
    <mergeCell ref="A590:G590"/>
    <mergeCell ref="A591:G591"/>
    <mergeCell ref="A594:C595"/>
    <mergeCell ref="B578:C578"/>
    <mergeCell ref="B568:C568"/>
    <mergeCell ref="A596:C596"/>
    <mergeCell ref="B581:C581"/>
    <mergeCell ref="B583:C583"/>
    <mergeCell ref="D585:G585"/>
    <mergeCell ref="D583:G583"/>
    <mergeCell ref="D581:G581"/>
    <mergeCell ref="B205:C205"/>
    <mergeCell ref="D205:E205"/>
    <mergeCell ref="B220:C220"/>
    <mergeCell ref="D220:E220"/>
    <mergeCell ref="B231:C231"/>
    <mergeCell ref="D231:E231"/>
    <mergeCell ref="B248:C248"/>
    <mergeCell ref="D248:E248"/>
    <mergeCell ref="B358:C358"/>
    <mergeCell ref="D358:E358"/>
    <mergeCell ref="B367:C367"/>
    <mergeCell ref="D367:E367"/>
    <mergeCell ref="B576:C576"/>
    <mergeCell ref="B577:C577"/>
    <mergeCell ref="B565:C565"/>
    <mergeCell ref="B567:C567"/>
    <mergeCell ref="D586:G586"/>
    <mergeCell ref="B169:C169"/>
    <mergeCell ref="D169:E169"/>
    <mergeCell ref="B182:C182"/>
    <mergeCell ref="B97:C97"/>
    <mergeCell ref="D97:E97"/>
    <mergeCell ref="B115:C115"/>
    <mergeCell ref="D115:E115"/>
    <mergeCell ref="B131:C131"/>
    <mergeCell ref="D131:E131"/>
    <mergeCell ref="D114:E114"/>
    <mergeCell ref="D130:E130"/>
    <mergeCell ref="D152:E152"/>
    <mergeCell ref="D181:E181"/>
    <mergeCell ref="D204:E204"/>
    <mergeCell ref="D219:E219"/>
    <mergeCell ref="B377:C377"/>
    <mergeCell ref="D377:E377"/>
    <mergeCell ref="B387:C387"/>
    <mergeCell ref="D387:E387"/>
    <mergeCell ref="B465:C465"/>
    <mergeCell ref="D465:E465"/>
    <mergeCell ref="B397:C397"/>
    <mergeCell ref="D397:E397"/>
    <mergeCell ref="B415:C415"/>
    <mergeCell ref="D415:E415"/>
    <mergeCell ref="B450:C450"/>
    <mergeCell ref="D450:E450"/>
    <mergeCell ref="D396:E396"/>
    <mergeCell ref="D414:E414"/>
    <mergeCell ref="D427:E427"/>
    <mergeCell ref="D449:E449"/>
    <mergeCell ref="D464:E464"/>
    <mergeCell ref="A602:C602"/>
    <mergeCell ref="E598:F599"/>
    <mergeCell ref="A589:G589"/>
    <mergeCell ref="B317:C317"/>
    <mergeCell ref="D317:E317"/>
    <mergeCell ref="D182:E182"/>
    <mergeCell ref="B1:G1"/>
    <mergeCell ref="B59:C59"/>
    <mergeCell ref="D59:E59"/>
    <mergeCell ref="B5:C5"/>
    <mergeCell ref="D5:E5"/>
    <mergeCell ref="B31:C31"/>
    <mergeCell ref="D31:E31"/>
    <mergeCell ref="B75:C75"/>
    <mergeCell ref="D75:E75"/>
    <mergeCell ref="A4:G4"/>
    <mergeCell ref="B2:E2"/>
    <mergeCell ref="B3:E3"/>
    <mergeCell ref="D30:E30"/>
    <mergeCell ref="D58:E58"/>
    <mergeCell ref="D96:E96"/>
    <mergeCell ref="B153:C153"/>
    <mergeCell ref="D153:E153"/>
    <mergeCell ref="D168:E168"/>
  </mergeCells>
  <dataValidations disablePrompts="1" count="1">
    <dataValidation type="list" allowBlank="1" showInputMessage="1" showErrorMessage="1" sqref="G3" xr:uid="{7188927B-1B1F-479D-B1BA-2033BDDF7AEE}">
      <formula1>"Entire Development,Plan Name &amp; Site,Buidling Number"</formula1>
    </dataValidation>
  </dataValidations>
  <pageMargins left="0.25" right="0.25" top="0.35" bottom="0.35" header="0.3" footer="0.05"/>
  <pageSetup scale="69" fitToHeight="0" orientation="portrait" r:id="rId1"/>
  <headerFooter>
    <oddFooter>&amp;LSRDP Exhibit 10 Rev. 08-19-2024&amp;CPage &amp;P of &amp;N</oddFooter>
  </headerFooter>
  <rowBreaks count="7" manualBreakCount="7">
    <brk id="74" max="6" man="1"/>
    <brk id="152" max="6" man="1"/>
    <brk id="230" max="6" man="1"/>
    <brk id="308" max="6" man="1"/>
    <brk id="386" max="6" man="1"/>
    <brk id="464" max="6" man="1"/>
    <brk id="54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Thompson, John 6-9654</cp:lastModifiedBy>
  <cp:lastPrinted>2024-08-15T21:01:45Z</cp:lastPrinted>
  <dcterms:created xsi:type="dcterms:W3CDTF">2020-03-03T18:32:25Z</dcterms:created>
  <dcterms:modified xsi:type="dcterms:W3CDTF">2024-08-19T18:04:21Z</dcterms:modified>
</cp:coreProperties>
</file>