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BD6F1423-E25B-461C-8AF4-D75C5B06659F}" xr6:coauthVersionLast="36" xr6:coauthVersionMax="36" xr10:uidLastSave="{00000000-0000-0000-0000-000000000000}"/>
  <workbookProtection workbookAlgorithmName="SHA-512" workbookHashValue="Akr9k4JXX/V6DRezOc4NffTFWdYar9zSvyFY+tbAore2snV1fTlgj3TDPngs3Il6surY52vZbWQDcwQ3QiNjjA==" workbookSaltValue="QQsEQjfefljt2OGsHhF48g==" workbookSpinCount="100000" lockStructure="1"/>
  <bookViews>
    <workbookView xWindow="0" yWindow="0" windowWidth="28800" windowHeight="12375" xr2:uid="{FE6722C3-4AF8-4DC7-8BC5-30F1BC7C6D65}"/>
  </bookViews>
  <sheets>
    <sheet name="SRDP-19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F62" i="1" s="1"/>
  <c r="E17" i="1" l="1"/>
  <c r="B14" i="1"/>
  <c r="B15" i="1" s="1"/>
  <c r="B16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5" i="1" s="1"/>
  <c r="B56" i="1" s="1"/>
  <c r="B59" i="1" s="1"/>
  <c r="B60" i="1" s="1"/>
  <c r="B61" i="1" s="1"/>
  <c r="B62" i="1" s="1"/>
  <c r="B63" i="1" s="1"/>
  <c r="B66" i="1" s="1"/>
  <c r="E12" i="1"/>
  <c r="E40" i="1" l="1"/>
  <c r="E46" i="1"/>
  <c r="E25" i="1"/>
  <c r="E66" i="1" s="1"/>
  <c r="D8" i="1" s="1"/>
  <c r="E57" i="1"/>
  <c r="E64" i="1"/>
</calcChain>
</file>

<file path=xl/sharedStrings.xml><?xml version="1.0" encoding="utf-8"?>
<sst xmlns="http://schemas.openxmlformats.org/spreadsheetml/2006/main" count="65" uniqueCount="59">
  <si>
    <t>Total Development Costs:</t>
  </si>
  <si>
    <t>Total Units</t>
  </si>
  <si>
    <t>Total Projected Cost</t>
  </si>
  <si>
    <t>Cost per Unit</t>
  </si>
  <si>
    <t>PROPERTY_ACQUISITION</t>
  </si>
  <si>
    <t>Land and Existing Structures</t>
  </si>
  <si>
    <t>Subtotal:</t>
  </si>
  <si>
    <t>SITE_IMPROVEMENTS</t>
  </si>
  <si>
    <t>Site Work &amp; Utilities</t>
  </si>
  <si>
    <t>On-Site Improvements</t>
  </si>
  <si>
    <t>SIOther:</t>
  </si>
  <si>
    <t>HARD CONSTRUCTION</t>
  </si>
  <si>
    <t>New Construction</t>
  </si>
  <si>
    <t>Rehabilitation</t>
  </si>
  <si>
    <t>General Requirements</t>
  </si>
  <si>
    <t>Contractor Profit &amp; Overhead</t>
  </si>
  <si>
    <t>HCOther:</t>
  </si>
  <si>
    <t>SOFT CONSTRUCTION</t>
  </si>
  <si>
    <t>Architect</t>
  </si>
  <si>
    <t>Engineer</t>
  </si>
  <si>
    <t>Surveyor</t>
  </si>
  <si>
    <t>Consultant</t>
  </si>
  <si>
    <t>a. For Developer Experience</t>
  </si>
  <si>
    <t>b.  Accessibility</t>
  </si>
  <si>
    <t>c.  Energy Star Certification</t>
  </si>
  <si>
    <t>d.  Sustainable Buillding</t>
  </si>
  <si>
    <t>e.  Regulatory Oversight</t>
  </si>
  <si>
    <t>f.  GeoTechnical Oversight</t>
  </si>
  <si>
    <t>Construction Loan Interest</t>
  </si>
  <si>
    <t>SCOther1:</t>
  </si>
  <si>
    <t>SCOther2:</t>
  </si>
  <si>
    <t>FINANCING_FEES_AND_EXPENSES</t>
  </si>
  <si>
    <t>Credit Report</t>
  </si>
  <si>
    <t>Loan Origination/Closing</t>
  </si>
  <si>
    <t>Title/Recording/Legal Fees</t>
  </si>
  <si>
    <t>FFOther:</t>
  </si>
  <si>
    <t>PROFESSIONAL FEES</t>
  </si>
  <si>
    <t>Appraisal</t>
  </si>
  <si>
    <t>Market Study</t>
  </si>
  <si>
    <t>Environmental Review</t>
  </si>
  <si>
    <t>Soil Testing</t>
  </si>
  <si>
    <t>Accountant/Cost Certification</t>
  </si>
  <si>
    <t>Attorney</t>
  </si>
  <si>
    <t>Relocation Expenses</t>
  </si>
  <si>
    <t>PFOther1:</t>
  </si>
  <si>
    <t>PFOther2:</t>
  </si>
  <si>
    <t>DEVELOPMENT_RESERVES</t>
  </si>
  <si>
    <t>Rent-up Reserves</t>
  </si>
  <si>
    <t>Operating Reserve</t>
  </si>
  <si>
    <t>Compliance Monitoring Fees</t>
  </si>
  <si>
    <t>DROther:</t>
  </si>
  <si>
    <t>Total Development Cost:</t>
  </si>
  <si>
    <t>PROJECT NAME:</t>
  </si>
  <si>
    <t>Date Submitted:</t>
  </si>
  <si>
    <r>
      <t xml:space="preserve">Developer Fees </t>
    </r>
    <r>
      <rPr>
        <b/>
        <sz val="10"/>
        <rFont val="Calibri"/>
        <family val="2"/>
      </rPr>
      <t>((#Units x $25,000) minus Line 14)</t>
    </r>
  </si>
  <si>
    <t>Title/Recording/Legal Fees (Construction Loan)</t>
  </si>
  <si>
    <r>
      <t xml:space="preserve">                                                      SRDP-19B  -  </t>
    </r>
    <r>
      <rPr>
        <b/>
        <sz val="12"/>
        <rFont val="Calibri"/>
        <family val="2"/>
      </rPr>
      <t>Cost Certification Worksheet for Placed-In-Service</t>
    </r>
  </si>
  <si>
    <t/>
  </si>
  <si>
    <t>Construction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</si>
</sst>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Arial MT"/>
    </font>
    <font>
      <sz val="9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  <fill>
      <patternFill patternType="solid">
        <fgColor rgb="FFDCE6F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3" borderId="0"/>
  </cellStyleXfs>
  <cellXfs count="60">
    <xf numFmtId="0" fontId="0" fillId="0" borderId="0" xfId="0"/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 applyProtection="1"/>
    <xf numFmtId="43" fontId="7" fillId="5" borderId="5" xfId="0" applyNumberFormat="1" applyFont="1" applyFill="1" applyBorder="1" applyAlignment="1" applyProtection="1">
      <protection locked="0"/>
    </xf>
    <xf numFmtId="0" fontId="3" fillId="0" borderId="1" xfId="2" applyNumberFormat="1" applyFont="1" applyFill="1" applyBorder="1" applyProtection="1"/>
    <xf numFmtId="43" fontId="7" fillId="5" borderId="4" xfId="0" applyNumberFormat="1" applyFont="1" applyFill="1" applyBorder="1" applyAlignment="1" applyProtection="1">
      <protection locked="0"/>
    </xf>
    <xf numFmtId="43" fontId="7" fillId="5" borderId="9" xfId="0" applyNumberFormat="1" applyFont="1" applyFill="1" applyBorder="1" applyAlignment="1" applyProtection="1">
      <protection locked="0"/>
    </xf>
    <xf numFmtId="4" fontId="7" fillId="0" borderId="0" xfId="0" applyNumberFormat="1" applyFont="1" applyFill="1" applyBorder="1" applyProtection="1"/>
    <xf numFmtId="0" fontId="7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 wrapText="1"/>
    </xf>
    <xf numFmtId="44" fontId="6" fillId="7" borderId="4" xfId="1" applyFont="1" applyFill="1" applyBorder="1" applyAlignment="1" applyProtection="1">
      <alignment vertical="center"/>
    </xf>
    <xf numFmtId="43" fontId="7" fillId="7" borderId="4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 wrapText="1"/>
    </xf>
    <xf numFmtId="164" fontId="6" fillId="6" borderId="4" xfId="2" applyNumberFormat="1" applyFont="1" applyFill="1" applyBorder="1" applyAlignment="1" applyProtection="1">
      <alignment horizontal="center" vertical="center"/>
    </xf>
    <xf numFmtId="0" fontId="7" fillId="0" borderId="7" xfId="2" applyNumberFormat="1" applyFont="1" applyFill="1" applyBorder="1" applyProtection="1"/>
    <xf numFmtId="0" fontId="7" fillId="0" borderId="2" xfId="2" applyNumberFormat="1" applyFont="1" applyFill="1" applyBorder="1" applyProtection="1"/>
    <xf numFmtId="0" fontId="7" fillId="0" borderId="8" xfId="2" applyNumberFormat="1" applyFont="1" applyFill="1" applyBorder="1" applyProtection="1"/>
    <xf numFmtId="0" fontId="7" fillId="0" borderId="7" xfId="2" applyNumberFormat="1" applyFont="1" applyFill="1" applyBorder="1" applyAlignment="1" applyProtection="1">
      <alignment wrapText="1"/>
    </xf>
    <xf numFmtId="0" fontId="7" fillId="0" borderId="7" xfId="2" applyNumberFormat="1" applyFont="1" applyFill="1" applyBorder="1" applyAlignment="1" applyProtection="1">
      <alignment horizontal="left"/>
    </xf>
    <xf numFmtId="0" fontId="7" fillId="0" borderId="5" xfId="2" applyNumberFormat="1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right"/>
    </xf>
    <xf numFmtId="43" fontId="9" fillId="5" borderId="4" xfId="0" applyNumberFormat="1" applyFont="1" applyFill="1" applyBorder="1" applyAlignment="1" applyProtection="1">
      <protection locked="0"/>
    </xf>
    <xf numFmtId="43" fontId="9" fillId="5" borderId="4" xfId="0" applyNumberFormat="1" applyFont="1" applyFill="1" applyBorder="1" applyAlignment="1" applyProtection="1">
      <alignment vertical="center"/>
      <protection locked="0"/>
    </xf>
    <xf numFmtId="43" fontId="9" fillId="7" borderId="4" xfId="0" applyNumberFormat="1" applyFont="1" applyFill="1" applyBorder="1" applyAlignment="1" applyProtection="1"/>
    <xf numFmtId="4" fontId="6" fillId="7" borderId="4" xfId="0" applyNumberFormat="1" applyFont="1" applyFill="1" applyBorder="1" applyProtection="1"/>
    <xf numFmtId="43" fontId="9" fillId="4" borderId="4" xfId="0" applyNumberFormat="1" applyFont="1" applyFill="1" applyBorder="1" applyAlignment="1" applyProtection="1"/>
    <xf numFmtId="43" fontId="6" fillId="0" borderId="3" xfId="0" applyNumberFormat="1" applyFont="1" applyFill="1" applyBorder="1" applyAlignment="1" applyProtection="1">
      <alignment horizontal="right"/>
    </xf>
    <xf numFmtId="0" fontId="7" fillId="0" borderId="1" xfId="2" applyNumberFormat="1" applyFont="1" applyFill="1" applyBorder="1" applyProtection="1"/>
    <xf numFmtId="0" fontId="7" fillId="0" borderId="1" xfId="2" applyNumberFormat="1" applyFont="1" applyFill="1" applyBorder="1" applyAlignment="1" applyProtection="1">
      <alignment wrapText="1"/>
    </xf>
    <xf numFmtId="0" fontId="7" fillId="0" borderId="1" xfId="2" applyNumberFormat="1" applyFont="1" applyFill="1" applyBorder="1" applyAlignment="1" applyProtection="1">
      <alignment horizontal="left"/>
    </xf>
    <xf numFmtId="0" fontId="9" fillId="0" borderId="0" xfId="0" applyFont="1"/>
    <xf numFmtId="0" fontId="4" fillId="0" borderId="0" xfId="0" applyFont="1" applyFill="1" applyBorder="1"/>
    <xf numFmtId="0" fontId="7" fillId="0" borderId="0" xfId="0" applyFont="1" applyFill="1" applyBorder="1"/>
    <xf numFmtId="0" fontId="6" fillId="0" borderId="6" xfId="2" applyNumberFormat="1" applyFont="1" applyFill="1" applyBorder="1" applyProtection="1"/>
    <xf numFmtId="0" fontId="10" fillId="0" borderId="0" xfId="2" applyNumberFormat="1" applyFont="1" applyFill="1" applyBorder="1" applyProtection="1"/>
    <xf numFmtId="0" fontId="7" fillId="0" borderId="1" xfId="2" quotePrefix="1" applyNumberFormat="1" applyFont="1" applyFill="1" applyBorder="1" applyAlignment="1" applyProtection="1">
      <alignment horizontal="left"/>
    </xf>
    <xf numFmtId="0" fontId="7" fillId="0" borderId="3" xfId="2" quotePrefix="1" applyNumberFormat="1" applyFont="1" applyFill="1" applyBorder="1" applyAlignment="1" applyProtection="1">
      <alignment horizontal="left"/>
    </xf>
    <xf numFmtId="0" fontId="7" fillId="0" borderId="1" xfId="2" applyNumberFormat="1" applyFont="1" applyFill="1" applyBorder="1" applyProtection="1"/>
    <xf numFmtId="0" fontId="7" fillId="0" borderId="3" xfId="2" applyNumberFormat="1" applyFont="1" applyFill="1" applyBorder="1" applyProtection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left"/>
    </xf>
    <xf numFmtId="0" fontId="7" fillId="0" borderId="1" xfId="2" applyNumberFormat="1" applyFont="1" applyFill="1" applyBorder="1" applyAlignment="1" applyProtection="1">
      <alignment horizontal="left"/>
    </xf>
    <xf numFmtId="0" fontId="7" fillId="0" borderId="3" xfId="2" applyNumberFormat="1" applyFont="1" applyFill="1" applyBorder="1" applyAlignment="1" applyProtection="1">
      <alignment horizontal="left"/>
    </xf>
    <xf numFmtId="0" fontId="6" fillId="0" borderId="4" xfId="2" applyNumberFormat="1" applyFont="1" applyFill="1" applyBorder="1" applyProtection="1"/>
    <xf numFmtId="0" fontId="7" fillId="0" borderId="1" xfId="2" applyNumberFormat="1" applyFont="1" applyFill="1" applyBorder="1" applyAlignment="1" applyProtection="1">
      <alignment wrapText="1"/>
    </xf>
    <xf numFmtId="0" fontId="7" fillId="0" borderId="3" xfId="2" applyNumberFormat="1" applyFont="1" applyFill="1" applyBorder="1" applyAlignment="1" applyProtection="1">
      <alignment wrapText="1"/>
    </xf>
    <xf numFmtId="0" fontId="6" fillId="0" borderId="0" xfId="0" quotePrefix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>
      <alignment vertical="center"/>
    </xf>
    <xf numFmtId="0" fontId="5" fillId="6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4" fontId="9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Sheet1" xfId="2" xr:uid="{C51B7C22-2E63-4248-A81C-37BCE8619134}"/>
  </cellStyles>
  <dxfs count="5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66FFFF"/>
        </patternFill>
      </fill>
    </dxf>
    <dxf>
      <font>
        <b/>
        <i val="0"/>
      </font>
      <fill>
        <patternFill>
          <bgColor rgb="FF66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19050</xdr:rowOff>
    </xdr:from>
    <xdr:to>
      <xdr:col>3</xdr:col>
      <xdr:colOff>751609</xdr:colOff>
      <xdr:row>1</xdr:row>
      <xdr:rowOff>29268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DE628D-EB09-4632-9CCF-40360B24A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9050"/>
          <a:ext cx="1704109" cy="41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E9C2-5D7E-454D-84BE-EA2BB6DBBD06}">
  <sheetPr codeName="Sheet1">
    <pageSetUpPr fitToPage="1"/>
  </sheetPr>
  <dimension ref="A1:K68"/>
  <sheetViews>
    <sheetView tabSelected="1" zoomScaleNormal="100" workbookViewId="0">
      <selection activeCell="G9" sqref="G9"/>
    </sheetView>
  </sheetViews>
  <sheetFormatPr defaultColWidth="0" defaultRowHeight="15" zeroHeight="1"/>
  <cols>
    <col min="1" max="1" width="9.140625" style="35" customWidth="1"/>
    <col min="2" max="2" width="3.7109375" style="35" customWidth="1"/>
    <col min="3" max="3" width="15.5703125" style="35" customWidth="1"/>
    <col min="4" max="4" width="23.140625" style="35" customWidth="1"/>
    <col min="5" max="5" width="15.5703125" style="35" customWidth="1"/>
    <col min="6" max="6" width="5.85546875" style="35" customWidth="1"/>
    <col min="7" max="10" width="9.140625" style="35" customWidth="1"/>
    <col min="11" max="11" width="2.7109375" style="35" customWidth="1"/>
    <col min="12" max="16384" width="9.140625" style="35" hidden="1"/>
  </cols>
  <sheetData>
    <row r="1" spans="2:10" ht="32.25" customHeight="1">
      <c r="B1" s="1"/>
      <c r="C1" s="53" t="s">
        <v>56</v>
      </c>
      <c r="D1" s="53"/>
      <c r="E1" s="53"/>
      <c r="F1" s="53"/>
      <c r="G1" s="53"/>
      <c r="H1" s="53"/>
      <c r="I1" s="53"/>
      <c r="J1" s="53"/>
    </row>
    <row r="2" spans="2:10" ht="5.25" customHeight="1">
      <c r="B2" s="1"/>
      <c r="C2" s="10"/>
      <c r="D2" s="10"/>
      <c r="E2" s="10"/>
    </row>
    <row r="3" spans="2:10" ht="20.25" customHeight="1">
      <c r="B3" s="1"/>
      <c r="C3" s="11" t="s">
        <v>52</v>
      </c>
      <c r="D3" s="54"/>
      <c r="E3" s="54"/>
      <c r="G3" s="58" t="s">
        <v>53</v>
      </c>
      <c r="H3" s="58"/>
      <c r="I3" s="59"/>
      <c r="J3" s="59"/>
    </row>
    <row r="4" spans="2:10" ht="14.25" customHeight="1">
      <c r="B4" s="1"/>
      <c r="C4" s="36"/>
      <c r="D4" s="37"/>
      <c r="E4" s="37"/>
    </row>
    <row r="5" spans="2:10" ht="17.25" customHeight="1">
      <c r="B5" s="1"/>
      <c r="C5" s="55" t="s">
        <v>0</v>
      </c>
      <c r="D5" s="55"/>
      <c r="E5" s="55"/>
    </row>
    <row r="6" spans="2:10" ht="6.75" customHeight="1">
      <c r="B6" s="1"/>
      <c r="C6" s="36"/>
      <c r="D6" s="37"/>
      <c r="E6" s="37"/>
    </row>
    <row r="7" spans="2:10">
      <c r="B7" s="1"/>
      <c r="C7" s="13" t="s">
        <v>1</v>
      </c>
      <c r="D7" s="12"/>
      <c r="E7" s="56" t="s">
        <v>2</v>
      </c>
    </row>
    <row r="8" spans="2:10" ht="19.5" customHeight="1">
      <c r="B8" s="1"/>
      <c r="C8" s="14" t="s">
        <v>3</v>
      </c>
      <c r="D8" s="15" t="str">
        <f>IF(OR(D7=0,E66=0),"",E66/D7)</f>
        <v/>
      </c>
      <c r="E8" s="56"/>
    </row>
    <row r="9" spans="2:10">
      <c r="B9" s="1"/>
      <c r="C9" s="57"/>
      <c r="D9" s="57"/>
      <c r="E9" s="17"/>
    </row>
    <row r="10" spans="2:10">
      <c r="B10" s="1"/>
      <c r="C10" s="49" t="s">
        <v>4</v>
      </c>
      <c r="D10" s="49"/>
      <c r="E10" s="2"/>
    </row>
    <row r="11" spans="2:10">
      <c r="B11" s="1">
        <v>1</v>
      </c>
      <c r="C11" s="42" t="s">
        <v>5</v>
      </c>
      <c r="D11" s="43"/>
      <c r="E11" s="26"/>
    </row>
    <row r="12" spans="2:10">
      <c r="B12" s="1"/>
      <c r="C12" s="4"/>
      <c r="D12" s="31" t="s">
        <v>6</v>
      </c>
      <c r="E12" s="28">
        <f>SUBTOTAL(9,E11:E11)</f>
        <v>0</v>
      </c>
    </row>
    <row r="13" spans="2:10">
      <c r="B13" s="1"/>
      <c r="C13" s="38" t="s">
        <v>7</v>
      </c>
      <c r="D13" s="39"/>
      <c r="E13" s="2"/>
    </row>
    <row r="14" spans="2:10">
      <c r="B14" s="1">
        <f>B11+1</f>
        <v>2</v>
      </c>
      <c r="C14" s="42" t="s">
        <v>8</v>
      </c>
      <c r="D14" s="43"/>
      <c r="E14" s="26"/>
    </row>
    <row r="15" spans="2:10">
      <c r="B15" s="1">
        <f>B14+1</f>
        <v>3</v>
      </c>
      <c r="C15" s="42" t="s">
        <v>9</v>
      </c>
      <c r="D15" s="43"/>
      <c r="E15" s="26"/>
    </row>
    <row r="16" spans="2:10">
      <c r="B16" s="1">
        <f>B15+1</f>
        <v>4</v>
      </c>
      <c r="C16" s="19" t="s">
        <v>10</v>
      </c>
      <c r="D16" s="3"/>
      <c r="E16" s="26"/>
    </row>
    <row r="17" spans="2:5">
      <c r="B17" s="1"/>
      <c r="C17" s="4"/>
      <c r="D17" s="31" t="s">
        <v>6</v>
      </c>
      <c r="E17" s="28">
        <f>SUBTOTAL(9,E14:E16)</f>
        <v>0</v>
      </c>
    </row>
    <row r="18" spans="2:5">
      <c r="B18" s="1"/>
      <c r="C18" s="49" t="s">
        <v>11</v>
      </c>
      <c r="D18" s="49"/>
      <c r="E18" s="2"/>
    </row>
    <row r="19" spans="2:5">
      <c r="B19" s="1">
        <f>B16+1</f>
        <v>5</v>
      </c>
      <c r="C19" s="42" t="s">
        <v>12</v>
      </c>
      <c r="D19" s="43"/>
      <c r="E19" s="26"/>
    </row>
    <row r="20" spans="2:5">
      <c r="B20" s="1">
        <f>B19+1</f>
        <v>6</v>
      </c>
      <c r="C20" s="42" t="s">
        <v>13</v>
      </c>
      <c r="D20" s="43"/>
      <c r="E20" s="26"/>
    </row>
    <row r="21" spans="2:5">
      <c r="B21" s="1">
        <f>B20+1</f>
        <v>7</v>
      </c>
      <c r="C21" s="42" t="s">
        <v>14</v>
      </c>
      <c r="D21" s="43"/>
      <c r="E21" s="26"/>
    </row>
    <row r="22" spans="2:5">
      <c r="B22" s="1">
        <f>B21+1</f>
        <v>8</v>
      </c>
      <c r="C22" s="42" t="s">
        <v>15</v>
      </c>
      <c r="D22" s="43"/>
      <c r="E22" s="26"/>
    </row>
    <row r="23" spans="2:5" ht="16.5" customHeight="1">
      <c r="B23" s="1">
        <f>B22+1</f>
        <v>9</v>
      </c>
      <c r="C23" s="50" t="s">
        <v>58</v>
      </c>
      <c r="D23" s="51"/>
      <c r="E23" s="26"/>
    </row>
    <row r="24" spans="2:5">
      <c r="B24" s="1">
        <f>B23+1</f>
        <v>10</v>
      </c>
      <c r="C24" s="19" t="s">
        <v>16</v>
      </c>
      <c r="D24" s="3"/>
      <c r="E24" s="26"/>
    </row>
    <row r="25" spans="2:5">
      <c r="B25" s="1"/>
      <c r="C25" s="4"/>
      <c r="D25" s="31" t="s">
        <v>6</v>
      </c>
      <c r="E25" s="28">
        <f>SUBTOTAL(9,E19:E24)</f>
        <v>0</v>
      </c>
    </row>
    <row r="26" spans="2:5">
      <c r="B26" s="1"/>
      <c r="C26" s="49" t="s">
        <v>17</v>
      </c>
      <c r="D26" s="49"/>
      <c r="E26" s="2"/>
    </row>
    <row r="27" spans="2:5">
      <c r="B27" s="1">
        <f>B24+1</f>
        <v>11</v>
      </c>
      <c r="C27" s="42" t="s">
        <v>18</v>
      </c>
      <c r="D27" s="43"/>
      <c r="E27" s="26"/>
    </row>
    <row r="28" spans="2:5">
      <c r="B28" s="1">
        <f t="shared" ref="B28:B39" si="0">B27+1</f>
        <v>12</v>
      </c>
      <c r="C28" s="42" t="s">
        <v>19</v>
      </c>
      <c r="D28" s="43"/>
      <c r="E28" s="26"/>
    </row>
    <row r="29" spans="2:5">
      <c r="B29" s="1">
        <f t="shared" si="0"/>
        <v>13</v>
      </c>
      <c r="C29" s="42" t="s">
        <v>20</v>
      </c>
      <c r="D29" s="43"/>
      <c r="E29" s="26"/>
    </row>
    <row r="30" spans="2:5">
      <c r="B30" s="1">
        <f t="shared" si="0"/>
        <v>14</v>
      </c>
      <c r="C30" s="32" t="s">
        <v>21</v>
      </c>
      <c r="D30" s="20" t="s">
        <v>22</v>
      </c>
      <c r="E30" s="26"/>
    </row>
    <row r="31" spans="2:5">
      <c r="B31" s="1">
        <f t="shared" si="0"/>
        <v>15</v>
      </c>
      <c r="C31" s="19"/>
      <c r="D31" s="21" t="s">
        <v>23</v>
      </c>
      <c r="E31" s="26"/>
    </row>
    <row r="32" spans="2:5">
      <c r="B32" s="1">
        <f t="shared" si="0"/>
        <v>16</v>
      </c>
      <c r="C32" s="19"/>
      <c r="D32" s="21" t="s">
        <v>24</v>
      </c>
      <c r="E32" s="26"/>
    </row>
    <row r="33" spans="2:5">
      <c r="B33" s="1">
        <f t="shared" si="0"/>
        <v>17</v>
      </c>
      <c r="C33" s="19"/>
      <c r="D33" s="21" t="s">
        <v>25</v>
      </c>
      <c r="E33" s="26"/>
    </row>
    <row r="34" spans="2:5">
      <c r="B34" s="1">
        <f t="shared" si="0"/>
        <v>18</v>
      </c>
      <c r="C34" s="19"/>
      <c r="D34" s="21" t="s">
        <v>26</v>
      </c>
      <c r="E34" s="26"/>
    </row>
    <row r="35" spans="2:5">
      <c r="B35" s="1">
        <f t="shared" si="0"/>
        <v>19</v>
      </c>
      <c r="C35" s="19"/>
      <c r="D35" s="21" t="s">
        <v>27</v>
      </c>
      <c r="E35" s="26"/>
    </row>
    <row r="36" spans="2:5">
      <c r="B36" s="1">
        <f t="shared" si="0"/>
        <v>20</v>
      </c>
      <c r="C36" s="42" t="s">
        <v>28</v>
      </c>
      <c r="D36" s="43"/>
      <c r="E36" s="26"/>
    </row>
    <row r="37" spans="2:5">
      <c r="B37" s="1">
        <f t="shared" si="0"/>
        <v>21</v>
      </c>
      <c r="C37" s="42" t="s">
        <v>55</v>
      </c>
      <c r="D37" s="43"/>
      <c r="E37" s="26"/>
    </row>
    <row r="38" spans="2:5">
      <c r="B38" s="1">
        <f t="shared" si="0"/>
        <v>22</v>
      </c>
      <c r="C38" s="22" t="s">
        <v>29</v>
      </c>
      <c r="D38" s="3"/>
      <c r="E38" s="26"/>
    </row>
    <row r="39" spans="2:5">
      <c r="B39" s="1">
        <f t="shared" si="0"/>
        <v>23</v>
      </c>
      <c r="C39" s="19" t="s">
        <v>30</v>
      </c>
      <c r="D39" s="3"/>
      <c r="E39" s="26"/>
    </row>
    <row r="40" spans="2:5">
      <c r="B40" s="1"/>
      <c r="C40" s="4"/>
      <c r="D40" s="31" t="s">
        <v>6</v>
      </c>
      <c r="E40" s="28">
        <f>SUBTOTAL(9,E27:E39)</f>
        <v>0</v>
      </c>
    </row>
    <row r="41" spans="2:5">
      <c r="B41" s="1"/>
      <c r="C41" s="49" t="s">
        <v>31</v>
      </c>
      <c r="D41" s="49"/>
      <c r="E41" s="2"/>
    </row>
    <row r="42" spans="2:5">
      <c r="B42" s="1">
        <f>B39+1</f>
        <v>24</v>
      </c>
      <c r="C42" s="40" t="s">
        <v>32</v>
      </c>
      <c r="D42" s="41"/>
      <c r="E42" s="26"/>
    </row>
    <row r="43" spans="2:5">
      <c r="B43" s="1">
        <f>B42+1</f>
        <v>25</v>
      </c>
      <c r="C43" s="40" t="s">
        <v>33</v>
      </c>
      <c r="D43" s="41"/>
      <c r="E43" s="26"/>
    </row>
    <row r="44" spans="2:5">
      <c r="B44" s="1">
        <f>B43+1</f>
        <v>26</v>
      </c>
      <c r="C44" s="40" t="s">
        <v>34</v>
      </c>
      <c r="D44" s="41"/>
      <c r="E44" s="26"/>
    </row>
    <row r="45" spans="2:5">
      <c r="B45" s="1">
        <f>B44+1</f>
        <v>27</v>
      </c>
      <c r="C45" s="19" t="s">
        <v>35</v>
      </c>
      <c r="D45" s="3"/>
      <c r="E45" s="26"/>
    </row>
    <row r="46" spans="2:5">
      <c r="B46" s="1"/>
      <c r="C46" s="4"/>
      <c r="D46" s="31" t="s">
        <v>6</v>
      </c>
      <c r="E46" s="30">
        <f>SUBTOTAL(9,E42:E45)</f>
        <v>0</v>
      </c>
    </row>
    <row r="47" spans="2:5">
      <c r="B47" s="1"/>
      <c r="C47" s="46" t="s">
        <v>36</v>
      </c>
      <c r="D47" s="46"/>
      <c r="E47" s="2"/>
    </row>
    <row r="48" spans="2:5">
      <c r="B48" s="1">
        <f>B45+1</f>
        <v>28</v>
      </c>
      <c r="C48" s="47" t="s">
        <v>37</v>
      </c>
      <c r="D48" s="48"/>
      <c r="E48" s="26"/>
    </row>
    <row r="49" spans="2:9">
      <c r="B49" s="1">
        <f t="shared" ref="B49:B56" si="1">B48+1</f>
        <v>29</v>
      </c>
      <c r="C49" s="47" t="s">
        <v>38</v>
      </c>
      <c r="D49" s="48"/>
      <c r="E49" s="26"/>
    </row>
    <row r="50" spans="2:9">
      <c r="B50" s="1">
        <f t="shared" si="1"/>
        <v>30</v>
      </c>
      <c r="C50" s="47" t="s">
        <v>39</v>
      </c>
      <c r="D50" s="48"/>
      <c r="E50" s="26"/>
    </row>
    <row r="51" spans="2:9">
      <c r="B51" s="1">
        <f t="shared" si="1"/>
        <v>31</v>
      </c>
      <c r="C51" s="47" t="s">
        <v>40</v>
      </c>
      <c r="D51" s="48"/>
      <c r="E51" s="26"/>
    </row>
    <row r="52" spans="2:9">
      <c r="B52" s="1">
        <f t="shared" si="1"/>
        <v>32</v>
      </c>
      <c r="C52" s="42" t="s">
        <v>41</v>
      </c>
      <c r="D52" s="43"/>
      <c r="E52" s="26"/>
    </row>
    <row r="53" spans="2:9">
      <c r="B53" s="1">
        <f t="shared" si="1"/>
        <v>33</v>
      </c>
      <c r="C53" s="47" t="s">
        <v>42</v>
      </c>
      <c r="D53" s="48"/>
      <c r="E53" s="26"/>
    </row>
    <row r="54" spans="2:9">
      <c r="B54" s="1">
        <f t="shared" si="1"/>
        <v>34</v>
      </c>
      <c r="C54" s="47" t="s">
        <v>43</v>
      </c>
      <c r="D54" s="48"/>
      <c r="E54" s="26"/>
    </row>
    <row r="55" spans="2:9">
      <c r="B55" s="1">
        <f t="shared" si="1"/>
        <v>35</v>
      </c>
      <c r="C55" s="34" t="s">
        <v>44</v>
      </c>
      <c r="D55" s="5"/>
      <c r="E55" s="26"/>
    </row>
    <row r="56" spans="2:9">
      <c r="B56" s="1">
        <f t="shared" si="1"/>
        <v>36</v>
      </c>
      <c r="C56" s="23" t="s">
        <v>45</v>
      </c>
      <c r="D56" s="3"/>
      <c r="E56" s="26"/>
    </row>
    <row r="57" spans="2:9">
      <c r="B57" s="1"/>
      <c r="C57" s="4"/>
      <c r="D57" s="31" t="s">
        <v>6</v>
      </c>
      <c r="E57" s="16">
        <f>SUBTOTAL(9,E48:E56)</f>
        <v>0</v>
      </c>
    </row>
    <row r="58" spans="2:9">
      <c r="B58" s="1"/>
      <c r="C58" s="46" t="s">
        <v>46</v>
      </c>
      <c r="D58" s="46"/>
      <c r="E58" s="2"/>
    </row>
    <row r="59" spans="2:9">
      <c r="B59" s="1">
        <f>B56+1</f>
        <v>37</v>
      </c>
      <c r="C59" s="47" t="s">
        <v>47</v>
      </c>
      <c r="D59" s="48"/>
      <c r="E59" s="26"/>
    </row>
    <row r="60" spans="2:9">
      <c r="B60" s="1">
        <f>B59+1</f>
        <v>38</v>
      </c>
      <c r="C60" s="47" t="s">
        <v>48</v>
      </c>
      <c r="D60" s="48"/>
      <c r="E60" s="26"/>
    </row>
    <row r="61" spans="2:9">
      <c r="B61" s="1">
        <f>B60+1</f>
        <v>39</v>
      </c>
      <c r="C61" s="47" t="s">
        <v>49</v>
      </c>
      <c r="D61" s="48"/>
      <c r="E61" s="26"/>
    </row>
    <row r="62" spans="2:9" ht="45" customHeight="1">
      <c r="B62" s="1">
        <f>B61+1</f>
        <v>40</v>
      </c>
      <c r="C62" s="33" t="s">
        <v>54</v>
      </c>
      <c r="D62" s="18">
        <f>(D7*25000)-E30</f>
        <v>0</v>
      </c>
      <c r="E62" s="27"/>
      <c r="F62" s="44" t="str">
        <f>IF(E62&gt;D62,"Over Allowable Developer Fee Amount","")</f>
        <v/>
      </c>
      <c r="G62" s="45"/>
      <c r="H62" s="45"/>
      <c r="I62" s="45"/>
    </row>
    <row r="63" spans="2:9">
      <c r="B63" s="1">
        <f>B62+1</f>
        <v>41</v>
      </c>
      <c r="C63" s="24" t="s">
        <v>50</v>
      </c>
      <c r="D63" s="6"/>
      <c r="E63" s="26"/>
    </row>
    <row r="64" spans="2:9">
      <c r="B64" s="1"/>
      <c r="C64" s="4"/>
      <c r="D64" s="31" t="s">
        <v>6</v>
      </c>
      <c r="E64" s="28">
        <f>SUBTOTAL(9,E59:E63)</f>
        <v>0</v>
      </c>
    </row>
    <row r="65" spans="2:5">
      <c r="B65" s="1"/>
      <c r="C65" s="2"/>
      <c r="D65" s="2"/>
      <c r="E65" s="7"/>
    </row>
    <row r="66" spans="2:5">
      <c r="B66" s="1">
        <f>B63+1</f>
        <v>42</v>
      </c>
      <c r="C66" s="8"/>
      <c r="D66" s="25" t="s">
        <v>51</v>
      </c>
      <c r="E66" s="29">
        <f>SUBTOTAL(9,E11:E64)</f>
        <v>0</v>
      </c>
    </row>
    <row r="67" spans="2:5">
      <c r="B67" s="1"/>
      <c r="C67" s="8"/>
      <c r="D67" s="9"/>
      <c r="E67" s="7"/>
    </row>
    <row r="68" spans="2:5">
      <c r="B68" s="1"/>
      <c r="C68" s="52" t="s">
        <v>57</v>
      </c>
      <c r="D68" s="52"/>
      <c r="E68" s="52"/>
    </row>
  </sheetData>
  <sheetProtection algorithmName="SHA-512" hashValue="YKyv6Wqgo52f+GWm/7w6IkdzLnSoTJDwE0dS++1anqMiqSXFvPiUxn8tgimTVi8awUrdyNU0gL+/MeNQi950fg==" saltValue="n5qDk5KwmC2iz49JIPqDiA==" spinCount="100000" sheet="1" objects="1" scenarios="1"/>
  <mergeCells count="41">
    <mergeCell ref="C1:J1"/>
    <mergeCell ref="D3:E3"/>
    <mergeCell ref="C5:E5"/>
    <mergeCell ref="E7:E8"/>
    <mergeCell ref="C9:D9"/>
    <mergeCell ref="G3:H3"/>
    <mergeCell ref="I3:J3"/>
    <mergeCell ref="C68:E68"/>
    <mergeCell ref="C44:D44"/>
    <mergeCell ref="C48:D48"/>
    <mergeCell ref="C49:D49"/>
    <mergeCell ref="C50:D50"/>
    <mergeCell ref="C51:D51"/>
    <mergeCell ref="C52:D52"/>
    <mergeCell ref="C10:D10"/>
    <mergeCell ref="C18:D18"/>
    <mergeCell ref="C26:D26"/>
    <mergeCell ref="C41:D41"/>
    <mergeCell ref="C47:D47"/>
    <mergeCell ref="C28:D28"/>
    <mergeCell ref="C29:D29"/>
    <mergeCell ref="C11:D11"/>
    <mergeCell ref="C14:D14"/>
    <mergeCell ref="C15:D15"/>
    <mergeCell ref="C36:D36"/>
    <mergeCell ref="C19:D19"/>
    <mergeCell ref="C20:D20"/>
    <mergeCell ref="C21:D21"/>
    <mergeCell ref="C22:D22"/>
    <mergeCell ref="C23:D23"/>
    <mergeCell ref="C42:D42"/>
    <mergeCell ref="C43:D43"/>
    <mergeCell ref="C37:D37"/>
    <mergeCell ref="C27:D27"/>
    <mergeCell ref="F62:I62"/>
    <mergeCell ref="C58:D58"/>
    <mergeCell ref="C53:D53"/>
    <mergeCell ref="C54:D54"/>
    <mergeCell ref="C59:D59"/>
    <mergeCell ref="C60:D60"/>
    <mergeCell ref="C61:D61"/>
  </mergeCells>
  <conditionalFormatting sqref="E30">
    <cfRule type="expression" dxfId="4" priority="6">
      <formula>AND($E$65&gt;$D$65,$E$33&lt;&gt;0)</formula>
    </cfRule>
  </conditionalFormatting>
  <conditionalFormatting sqref="C68:E68">
    <cfRule type="containsText" dxfId="3" priority="5" operator="containsText" text="OVER">
      <formula>NOT(ISERROR(SEARCH("OVER",C68)))</formula>
    </cfRule>
    <cfRule type="containsText" dxfId="2" priority="8" operator="containsText" text="Adjustments">
      <formula>NOT(ISERROR(SEARCH("Adjustments",C68)))</formula>
    </cfRule>
  </conditionalFormatting>
  <conditionalFormatting sqref="E62">
    <cfRule type="expression" dxfId="1" priority="7">
      <formula>$E$65&gt;$D$65</formula>
    </cfRule>
  </conditionalFormatting>
  <conditionalFormatting sqref="C62:I62">
    <cfRule type="expression" dxfId="0" priority="1">
      <formula>$E$62&gt;$D$62</formula>
    </cfRule>
  </conditionalFormatting>
  <pageMargins left="1" right="0.25" top="0.5" bottom="0.5" header="0.3" footer="0.3"/>
  <pageSetup scale="70" orientation="portrait" horizontalDpi="1200" verticalDpi="1200" r:id="rId1"/>
  <headerFooter>
    <oddFooter>&amp;R&amp;8SC Housing Form
Rev: 8/27/2024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SRDP-19B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Becraft, Brenda 6-9171</dc:creator>
  <cp:lastModifiedBy>Becraft, Brenda 6-9171</cp:lastModifiedBy>
  <cp:lastPrinted>2024-08-27T16:23:31Z</cp:lastPrinted>
  <dcterms:created xsi:type="dcterms:W3CDTF">2024-08-27T15:55:27Z</dcterms:created>
  <dcterms:modified xsi:type="dcterms:W3CDTF">2024-09-04T19:12:13Z</dcterms:modified>
</cp:coreProperties>
</file>